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5bf130f2145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acker" sheetId="1" r:id="R8971c129b785469f"/>
    <x:sheet xmlns:r="http://schemas.openxmlformats.org/officeDocument/2006/relationships" name="Guide" sheetId="2" r:id="Rc544d615d9c4494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dd mmm yyyy"/>
    <x:numFmt numFmtId="201" formatCode="0"/>
    <x:numFmt numFmtId="202" formatCode="dd mmm yy"/>
    <x:numFmt numFmtId="203" formatCode="&quot;£&quot;#,##0.00"/>
  </x:numFmts>
  <x:fonts count="8">
    <x:font>
      <x:sz val="11"/>
      <x:name val="Carlito"/>
    </x:font>
    <x:font>
      <x:sz val="10"/>
      <x:color rgb="FF122520"/>
      <x:name val="Arial"/>
    </x:font>
    <x:font>
      <x:b/>
      <x:sz val="16"/>
      <x:color rgb="FF122520"/>
      <x:name val="Arial"/>
    </x:font>
    <x:font>
      <x:b/>
      <x:sz val="10"/>
      <x:color rgb="FF54675F"/>
      <x:name val="Arial"/>
    </x:font>
    <x:font>
      <x:b/>
      <x:sz val="14"/>
      <x:color rgb="FF122520"/>
      <x:name val="Arial"/>
    </x:font>
    <x:font>
      <x:sz val="10"/>
      <x:color rgb="FF54675F"/>
      <x:name val="Arial"/>
    </x:font>
    <x:font>
      <x:b/>
      <x:sz val="10"/>
      <x:color rgb="FFFFFFFF"/>
      <x:name val="Arial"/>
    </x:font>
    <x:font>
      <x:b/>
      <x:sz val="10"/>
      <x:color rgb="FF122520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F4F1E7"/>
      </x:patternFill>
    </x:fill>
    <x:fill>
      <x:patternFill patternType="solid">
        <x:fgColor rgb="FFFFF8E5"/>
      </x:patternFill>
    </x:fill>
    <x:fill>
      <x:patternFill patternType="solid">
        <x:fgColor rgb="FFC7F36B"/>
      </x:patternFill>
    </x:fill>
    <x:fill>
      <x:patternFill patternType="solid">
        <x:fgColor rgb="FF122520"/>
      </x:patternFill>
    </x:fill>
    <x:fill>
      <x:patternFill patternType="solid">
        <x:fgColor rgb="FFE8EEE9"/>
      </x:patternFill>
    </x:fill>
  </x:fills>
  <x:borders count="5">
    <x:border>
      <x:left/>
      <x:right/>
      <x:top/>
      <x:bottom/>
      <x:diagonal/>
    </x:border>
    <x:border>
      <x:left/>
      <x:right/>
      <x:top/>
      <x:bottom style="thin">
        <x:color rgb="FF122520"/>
      </x:bottom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36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1" fillId="2" borderId="1" xfId="0" applyNumberFormat="1" applyFont="1" applyFill="1" applyBorder="1"/>
    <x:xf numFmtId="200" fontId="1" fillId="2" borderId="0" xfId="0" applyNumberFormat="1" applyFont="1" applyFill="1" applyBorder="1"/>
    <x:xf numFmtId="200" fontId="1" fillId="3" borderId="0" xfId="0" applyNumberFormat="1" applyFont="1" applyFill="1" applyBorder="1"/>
    <x:xf numFmtId="0" fontId="3" fillId="2" borderId="0" xfId="0" applyNumberFormat="1" applyFont="1" applyFill="1" applyBorder="1"/>
    <x:xf numFmtId="201" fontId="1" fillId="2" borderId="0" xfId="0" applyNumberFormat="1" applyFont="1" applyFill="1" applyBorder="1"/>
    <x:xf numFmtId="201" fontId="4" fillId="2" borderId="0" xfId="0" applyNumberFormat="1" applyFont="1" applyFill="1" applyBorder="1"/>
    <x:xf numFmtId="201" fontId="4" fillId="4" borderId="0" xfId="0" applyNumberFormat="1" applyFont="1" applyFill="1" applyBorder="1"/>
    <x:xf numFmtId="0" fontId="5" fillId="2" borderId="0" xfId="0" applyNumberFormat="1" applyFont="1" applyFill="1" applyBorder="1"/>
    <x:xf numFmtId="0" fontId="3" fillId="0" borderId="0" xfId="0" applyNumberFormat="1" applyFont="1" applyFill="1" applyBorder="1"/>
    <x:xf numFmtId="0" fontId="1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0" xfId="0" applyNumberFormat="1" applyFont="1" applyFill="1" applyBorder="1" applyAlignment="1">
      <x:alignment wrapText="1"/>
    </x:xf>
    <x:xf numFmtId="0" fontId="6" fillId="5" borderId="0" xfId="0" applyNumberFormat="1" applyFont="1" applyFill="1" applyBorder="1" applyAlignment="1">
      <x:alignment horizontal="center" wrapText="1"/>
    </x:xf>
    <x:xf numFmtId="0" fontId="6" fillId="5" borderId="0" xfId="0" applyNumberFormat="1" applyFont="1" applyFill="1" applyBorder="1" applyAlignment="1">
      <x:alignment horizontal="center" vertical="center" wrapText="1"/>
    </x:xf>
    <x:xf numFmtId="0" fontId="6" fillId="5" borderId="2" xfId="0" applyNumberFormat="1" applyFont="1" applyFill="1" applyBorder="1" applyAlignment="1">
      <x:alignment horizontal="center" vertical="center" wrapText="1"/>
    </x:xf>
    <x:xf numFmtId="0" fontId="6" fillId="5" borderId="3" xfId="0" applyNumberFormat="1" applyFont="1" applyFill="1" applyBorder="1" applyAlignment="1">
      <x:alignment horizontal="center" vertic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/>
    <x:xf numFmtId="0" fontId="1" fillId="6" borderId="0" xfId="0" applyNumberFormat="1" applyFont="1" applyFill="1" applyBorder="1"/>
    <x:xf numFmtId="0" fontId="1" fillId="3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/>
    </x:xf>
    <x:xf numFmtId="0" fontId="1" fillId="3" borderId="0" xfId="0" applyNumberFormat="1" applyFont="1" applyFill="1" applyBorder="1" applyAlignment="1">
      <x:alignment horizontal="left" vertical="center" wrapText="1"/>
    </x:xf>
    <x:xf numFmtId="202" fontId="1" fillId="3" borderId="0" xfId="0" applyNumberFormat="1" applyFont="1" applyFill="1" applyBorder="1" applyAlignment="1">
      <x:alignment horizontal="left" vertical="center"/>
    </x:xf>
    <x:xf numFmtId="202" fontId="1" fillId="3" borderId="0" xfId="0" applyNumberFormat="1" applyFont="1" applyFill="1" applyBorder="1" applyAlignment="1">
      <x:alignment horizontal="right" vertical="center"/>
    </x:xf>
    <x:xf numFmtId="203" fontId="1" fillId="3" borderId="0" xfId="0" applyNumberFormat="1" applyFont="1" applyFill="1" applyBorder="1" applyAlignment="1">
      <x:alignment horizontal="left" vertical="center"/>
    </x:xf>
    <x:xf numFmtId="203" fontId="1" fillId="3" borderId="0" xfId="0" applyNumberFormat="1" applyFont="1" applyFill="1" applyBorder="1" applyAlignment="1">
      <x:alignment horizontal="right" vertical="center"/>
    </x:xf>
    <x:xf numFmtId="201" fontId="1" fillId="6" borderId="0" xfId="0" applyNumberFormat="1" applyFont="1" applyFill="1" applyBorder="1" applyAlignment="1">
      <x:alignment vertical="center"/>
    </x:xf>
    <x:xf numFmtId="201" fontId="1" fillId="6" borderId="0" xfId="0" applyNumberFormat="1" applyFont="1" applyFill="1" applyBorder="1" applyAlignment="1">
      <x:alignment horizontal="right" vertical="center"/>
    </x:xf>
    <x:xf numFmtId="0" fontId="7" fillId="2" borderId="0" xfId="0" applyNumberFormat="1" applyFont="1" applyFill="1" applyBorder="1"/>
  </x:cellXfs>
  <x:cellStyles count="1">
    <x:cellStyle name="Normal" xfId="0"/>
  </x:cellStyles>
  <x:dxfs count="7"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7A570D"/>
      </x:font>
      <x:fill>
        <x:patternFill patternType="solid">
          <x:bgColor rgb="FFFFF0BE"/>
        </x:patternFill>
      </x:fill>
    </x:dxf>
    <x:dxf>
      <x:font>
        <x:color rgb="FF122520"/>
      </x:font>
      <x:fill>
        <x:patternFill patternType="solid">
          <x:bgColor rgb="FFDCECDF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c6c6b7e1044a8e" /><Relationship Type="http://schemas.openxmlformats.org/officeDocument/2006/relationships/theme" Target="/xl/theme/theme1.xml" Id="R9d22a1062cef471f" /><Relationship Type="http://schemas.openxmlformats.org/officeDocument/2006/relationships/sharedStrings" Target="/xl/sharedStrings.xml" Id="R0d2b757d82be4f54" /><Relationship Type="http://schemas.openxmlformats.org/officeDocument/2006/relationships/worksheet" Target="/xl/worksheets/sheet1.xml" Id="R8971c129b785469f" /><Relationship Type="http://schemas.openxmlformats.org/officeDocument/2006/relationships/worksheet" Target="/xl/worksheets/sheet2.xml" Id="Rc544d615d9c44949" /></Relationships>
</file>

<file path=xl/tables/table1.xml><?xml version="1.0" encoding="utf-8"?>
<x:table xmlns:x="http://schemas.openxmlformats.org/spreadsheetml/2006/main" id="1" name="ExampleEnquiries" displayName="ExampleEnquiries" ref="A10:N210" headerRowCount="1" totalsRowCount="0" totalsRowShown="0">
  <x:autoFilter ref="A10:N210"/>
  <x:tableColumns count="14">
    <x:tableColumn id="1" name="Enquiry ID"/>
    <x:tableColumn id="2" name="Contact / business"/>
    <x:tableColumn id="3" name="Owner"/>
    <x:tableColumn id="4" name="Next action"/>
    <x:tableColumn id="5" name="Due date"/>
    <x:tableColumn id="6" name="Status"/>
    <x:tableColumn id="7" name="Due flag"/>
    <x:tableColumn id="8" name="Days to due"/>
    <x:tableColumn id="9" name="Received"/>
    <x:tableColumn id="10" name="Request"/>
    <x:tableColumn id="11" name="Est. value (GBP)"/>
    <x:tableColumn id="12" name="Last contact"/>
    <x:tableColumn id="13" name="Notes"/>
    <x:tableColumn id="14" name="Input check"/>
  </x:tableColumns>
  <x:tableStyleInfo name="TableStyleLight1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e531fecedbd4376" /></Relationships>
</file>

<file path=xl/worksheets/sheet1.xml><?xml version="1.0" encoding="utf-8"?>
<x:worksheet xmlns:x="http://schemas.openxmlformats.org/spreadsheetml/2006/main">
  <x:sheetPr>
    <x:tabColor rgb="FF122520"/>
  </x:sheetPr>
  <x:sheetViews>
    <x:sheetView showGridLines="0" workbookViewId="0">
      <x:pane xSplit="2" ySplit="10" topLeftCell="C11" activePane="bottomRight" state="frozen"/>
    </x:sheetView>
  </x:sheetViews>
  <x:sheetFormatPr defaultRowHeight="15"/>
  <x:cols>
    <x:col min="1" max="1" width="15" hidden="0" customWidth="1"/>
    <x:col min="2" max="2" width="26" hidden="0" customWidth="1"/>
    <x:col min="3" max="3" width="15" hidden="0" customWidth="1"/>
    <x:col min="4" max="4" width="34" hidden="0" customWidth="1"/>
    <x:col min="5" max="5" width="13" hidden="0" customWidth="1"/>
    <x:col min="6" max="6" width="13" hidden="0" customWidth="1"/>
    <x:col min="7" max="7" width="17" hidden="0" customWidth="1"/>
    <x:col min="8" max="8" width="12" hidden="0" customWidth="1"/>
    <x:col min="9" max="9" width="13" hidden="0" customWidth="1"/>
    <x:col min="10" max="10" width="38" hidden="0" customWidth="1"/>
    <x:col min="11" max="11" width="17" hidden="0" customWidth="1"/>
    <x:col min="12" max="12" width="13" hidden="0" customWidth="1"/>
    <x:col min="13" max="13" width="44" hidden="0" customWidth="1"/>
    <x:col min="14" max="14" width="23" hidden="0" customWidth="1"/>
  </x:cols>
  <x:sheetData>
    <x:row r="1" ht="9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>
      <x:c r="A2" s="3" t="str">
        <x:v>Practical Margin Enquiry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8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</x:row>
    <x:row r="4">
      <x:c r="A4" s="2" t="str">
        <x:v>As of date</x:v>
      </x:c>
      <x:c r="B4" s="6" t="d">
        <x:v>2026-11-08T00:00:00.000Z</x:v>
      </x:c>
      <x:c r="C4" s="2"/>
      <x:c r="D4" s="2" t="str">
        <x:v>Entries</x:v>
      </x:c>
      <x:c r="E4" s="9" t="n">
        <x:f>ROWS($N$11:$N$210)-COUNTBLANK($N$11:$N$210)</x:f>
        <x:v>7</x:v>
      </x:c>
      <x:c r="F4" s="2"/>
      <x:c r="G4" s="2" t="str">
        <x:v>Active</x:v>
      </x:c>
      <x:c r="H4" s="9" t="n">
        <x:f>COUNTIFS($F$11:$F$210,"Open")+COUNTIFS($F$11:$F$210,"Waiting")</x:f>
        <x:v>6</x:v>
      </x:c>
      <x:c r="I4" s="2"/>
      <x:c r="J4" s="2"/>
      <x:c r="K4" s="2"/>
      <x:c r="L4" s="2"/>
      <x:c r="M4" s="2"/>
      <x:c r="N4" s="2"/>
    </x:row>
    <x:row r="5">
      <x:c r="A5" s="2"/>
      <x:c r="B5" s="2"/>
      <x:c r="C5" s="2"/>
      <x:c r="D5" s="2" t="str">
        <x:v>Complete</x:v>
      </x:c>
      <x:c r="E5" s="9" t="n">
        <x:f>COUNTIFS($F$11:$F$210,"Complete")</x:f>
        <x:v>1</x:v>
      </x:c>
      <x:c r="F5" s="2"/>
      <x:c r="G5" s="2"/>
      <x:c r="H5" s="2"/>
      <x:c r="I5" s="2"/>
      <x:c r="J5" s="2"/>
      <x:c r="K5" s="2"/>
      <x:c r="L5" s="2"/>
      <x:c r="M5" s="2"/>
      <x:c r="N5" s="2"/>
    </x:row>
    <x:row r="6">
      <x:c r="A6" s="2" t="str">
        <x:v>Overdue</x:v>
      </x:c>
      <x:c r="B6" s="10" t="n">
        <x:f>COUNTIFS($G$11:$G$210,"Overdue")</x:f>
        <x:v>1</x:v>
      </x:c>
      <x:c r="C6" s="2"/>
      <x:c r="D6" s="2" t="str">
        <x:v>Due today</x:v>
      </x:c>
      <x:c r="E6" s="10" t="n">
        <x:f>COUNTIFS($G$11:$G$210,"Due today")</x:f>
        <x:v>1</x:v>
      </x:c>
      <x:c r="F6" s="2"/>
      <x:c r="G6" s="2" t="str">
        <x:v>Check inputs</x:v>
      </x:c>
      <x:c r="H6" s="9" t="n">
        <x:f>E4-COUNTIFS($N$11:$N$210,"OK")</x:f>
        <x:v>3</x:v>
      </x:c>
      <x:c r="I6" s="2"/>
      <x:c r="J6" s="7" t="str">
        <x:v>Fictional worked example</x:v>
      </x:c>
      <x:c r="K6" s="2"/>
      <x:c r="L6" s="2"/>
      <x:c r="M6" s="2"/>
      <x:c r="N6" s="2"/>
    </x:row>
    <x:row r="7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6" customHeight="1">
      <x:c r="A8" s="11" t="str">
        <x:v>Edit pale yellow inputs. Grey columns G:H and N calculate. Filter Due flag for Overdue and Due today; sort Due date oldest first.</x:v>
      </x:c>
      <x:c r="B8" s="2"/>
      <x:c r="C8" s="2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22" customHeight="1">
      <x:c r="A9" s="12" t="str">
        <x:v>ENQUIRY AND NEXT STEP</x:v>
      </x:c>
      <x:c r="B9" s="12"/>
      <x:c r="C9" s="12"/>
      <x:c r="D9" s="12"/>
      <x:c r="E9" s="12"/>
      <x:c r="F9" s="12"/>
      <x:c r="G9" s="12"/>
      <x:c r="H9" s="12"/>
      <x:c r="I9" s="12" t="str">
        <x:v>SUPPORTING DETAILS</x:v>
      </x:c>
      <x:c r="J9" s="12"/>
      <x:c r="K9" s="12"/>
      <x:c r="L9" s="12"/>
      <x:c r="M9" s="12"/>
      <x:c r="N9" s="12"/>
    </x:row>
    <x:row r="10" ht="32" customHeight="1">
      <x:c r="A10" s="18" t="str">
        <x:v>Enquiry ID</x:v>
      </x:c>
      <x:c r="B10" s="19" t="str">
        <x:v>Contact / business</x:v>
      </x:c>
      <x:c r="C10" s="19" t="str">
        <x:v>Owner</x:v>
      </x:c>
      <x:c r="D10" s="19" t="str">
        <x:v>Next action</x:v>
      </x:c>
      <x:c r="E10" s="19" t="str">
        <x:v>Due date</x:v>
      </x:c>
      <x:c r="F10" s="19" t="str">
        <x:v>Status</x:v>
      </x:c>
      <x:c r="G10" s="19" t="str">
        <x:v>Due flag</x:v>
      </x:c>
      <x:c r="H10" s="19" t="str">
        <x:v>Days to due</x:v>
      </x:c>
      <x:c r="I10" s="19" t="str">
        <x:v>Received</x:v>
      </x:c>
      <x:c r="J10" s="19" t="str">
        <x:v>Request</x:v>
      </x:c>
      <x:c r="K10" s="19" t="str">
        <x:v>Est. value (GBP)</x:v>
      </x:c>
      <x:c r="L10" s="19" t="str">
        <x:v>Last contact</x:v>
      </x:c>
      <x:c r="M10" s="19" t="str">
        <x:v>Notes</x:v>
      </x:c>
      <x:c r="N10" s="20" t="str">
        <x:v>Input check</x:v>
      </x:c>
    </x:row>
    <x:row r="11" ht="34" customHeight="1">
      <x:c r="A11" s="27" t="str">
        <x:v>DEMO-001</x:v>
      </x:c>
      <x:c r="B11" s="28" t="str">
        <x:v>Demo Studio A</x:v>
      </x:c>
      <x:c r="C11" s="28" t="str">
        <x:v>Owner 1</x:v>
      </x:c>
      <x:c r="D11" s="28" t="str">
        <x:v>Prepare a draft quote</x:v>
      </x:c>
      <x:c r="E11" s="30" t="d">
        <x:v>2026-11-07T00:00:00.000Z</x:v>
      </x:c>
      <x:c r="F11" s="27" t="str">
        <x:v>Open</x:v>
      </x:c>
      <x:c r="G11" s="24" t="str">
        <x:f>IF(N11="","",IF(N11&lt;&gt;"OK","Check inputs",IF(F11="Complete","Complete",IF(INT(E11)&lt;INT($B$4),"Overdue",IF(INT(E11)=INT($B$4),"Due today","Upcoming")))))</x:f>
        <x:v>Overdue</x:v>
      </x:c>
      <x:c r="H11" s="34" t="n">
        <x:f>IF(OR(N11&lt;&gt;"OK",F11="Complete"),"",INT(E11)-INT($B$4))</x:f>
        <x:v>-1</x:v>
      </x:c>
      <x:c r="I11" s="30" t="d">
        <x:v>2026-11-05T00:00:00.000Z</x:v>
      </x:c>
      <x:c r="J11" s="28" t="str">
        <x:v>Request for an example reception repaint quote.</x:v>
      </x:c>
      <x:c r="K11" s="32" t="n">
        <x:v>450</x:v>
      </x:c>
      <x:c r="L11" s="30" t="d">
        <x:v>2026-11-06T00:00:00.000Z</x:v>
      </x:c>
      <x:c r="M11" s="28" t="str">
        <x:v>Fictional. Estimate only; no order or revenue.</x:v>
      </x:c>
      <x:c r="N11" s="26" t="str">
        <x:f>IF(COUNTA(A11:F11,I11:M11)=0,"",IF(TRIM(A11)="","Missing ID",IF(A11&lt;&gt;TRIM(A11),"Trim ID spaces",IF(COUNTIFS($A$11:$A$210,A11)&gt;1,"Duplicate ID",IF(TRIM(B11)="","Add contact",IF(TRIM(D11)="","Add next action",IF(TRIM(J11)="","Add request",IF(COUNTIFS('Guide'!$J$6:$J$15,C11)=0,"Choose owner",IF(AND(F11&lt;&gt;"Open",F11&lt;&gt;"Waiting",F11&lt;&gt;"Complete"),"Choose status",IF(OR(NOT(ISNUMBER(I11)),I11&lt;DATE(2000,1,1),I11&gt;DATE(2100,12,31)),"Check received",IF(OR(NOT(ISNUMBER(E11)),E11&lt;DATE(2000,1,1),E11&gt;DATE(2100,12,31)),"Check due date",IF(AND(L11&lt;&gt;"",OR(NOT(ISNUMBER(L11)),L11&lt;DATE(2000,1,1),L11&gt;DATE(2100,12,31))),"Check last contact",IF(AND(K11&lt;&gt;"",OR(NOT(ISNUMBER(K11)),K11&lt;0)),"Check value","OK")))))))))))))</x:f>
        <x:v>OK</x:v>
      </x:c>
    </x:row>
    <x:row r="12" ht="34" customHeight="1">
      <x:c r="A12" s="27" t="str">
        <x:v>DEMO-002</x:v>
      </x:c>
      <x:c r="B12" s="28" t="str">
        <x:v>Demo Workshop B</x:v>
      </x:c>
      <x:c r="C12" s="28" t="str">
        <x:v>Owner 2</x:v>
      </x:c>
      <x:c r="D12" s="28" t="str">
        <x:v>Confirm the required dimensions</x:v>
      </x:c>
      <x:c r="E12" s="30" t="d">
        <x:v>2026-11-08T00:00:00.000Z</x:v>
      </x:c>
      <x:c r="F12" s="27" t="str">
        <x:v>Waiting</x:v>
      </x:c>
      <x:c r="G12" s="24" t="str">
        <x:f>IF(N12="","",IF(N12&lt;&gt;"OK","Check inputs",IF(F12="Complete","Complete",IF(INT(E12)&lt;INT($B$4),"Overdue",IF(INT(E12)=INT($B$4),"Due today","Upcoming")))))</x:f>
        <x:v>Due today</x:v>
      </x:c>
      <x:c r="H12" s="34" t="n">
        <x:f>IF(OR(N12&lt;&gt;"OK",F12="Complete"),"",INT(E12)-INT($B$4))</x:f>
        <x:v>0</x:v>
      </x:c>
      <x:c r="I12" s="30" t="d">
        <x:v>2026-11-06T00:00:00.000Z</x:v>
      </x:c>
      <x:c r="J12" s="28" t="str">
        <x:v>Waiting for example dimensions before quoting.</x:v>
      </x:c>
      <x:c r="K12" s="32"/>
      <x:c r="L12" s="30" t="d">
        <x:v>2026-11-07T00:00:00.000Z</x:v>
      </x:c>
      <x:c r="M12" s="28" t="str">
        <x:v>Fictional. Waiting remains active and has a follow-up date.</x:v>
      </x:c>
      <x:c r="N12" s="26" t="str">
        <x:f>IF(COUNTA(A12:F12,I12:M12)=0,"",IF(TRIM(A12)="","Missing ID",IF(A12&lt;&gt;TRIM(A12),"Trim ID spaces",IF(COUNTIFS($A$11:$A$210,A12)&gt;1,"Duplicate ID",IF(TRIM(B12)="","Add contact",IF(TRIM(D12)="","Add next action",IF(TRIM(J12)="","Add request",IF(COUNTIFS('Guide'!$J$6:$J$15,C12)=0,"Choose owner",IF(AND(F12&lt;&gt;"Open",F12&lt;&gt;"Waiting",F12&lt;&gt;"Complete"),"Choose status",IF(OR(NOT(ISNUMBER(I12)),I12&lt;DATE(2000,1,1),I12&gt;DATE(2100,12,31)),"Check received",IF(OR(NOT(ISNUMBER(E12)),E12&lt;DATE(2000,1,1),E12&gt;DATE(2100,12,31)),"Check due date",IF(AND(L12&lt;&gt;"",OR(NOT(ISNUMBER(L12)),L12&lt;DATE(2000,1,1),L12&gt;DATE(2100,12,31))),"Check last contact",IF(AND(K12&lt;&gt;"",OR(NOT(ISNUMBER(K12)),K12&lt;0)),"Check value","OK")))))))))))))</x:f>
        <x:v>OK</x:v>
      </x:c>
    </x:row>
    <x:row r="13" ht="34" customHeight="1">
      <x:c r="A13" s="27" t="str">
        <x:v>DEMO-003</x:v>
      </x:c>
      <x:c r="B13" s="28" t="str">
        <x:v>Demo Office C</x:v>
      </x:c>
      <x:c r="C13" s="28" t="str">
        <x:v>Owner 3</x:v>
      </x:c>
      <x:c r="D13" s="28" t="str">
        <x:v>Review the example scope</x:v>
      </x:c>
      <x:c r="E13" s="30" t="d">
        <x:v>2026-11-10T00:00:00.000Z</x:v>
      </x:c>
      <x:c r="F13" s="27" t="str">
        <x:v>Open</x:v>
      </x:c>
      <x:c r="G13" s="24" t="str">
        <x:f>IF(N13="","",IF(N13&lt;&gt;"OK","Check inputs",IF(F13="Complete","Complete",IF(INT(E13)&lt;INT($B$4),"Overdue",IF(INT(E13)=INT($B$4),"Due today","Upcoming")))))</x:f>
        <x:v>Upcoming</x:v>
      </x:c>
      <x:c r="H13" s="34" t="n">
        <x:f>IF(OR(N13&lt;&gt;"OK",F13="Complete"),"",INT(E13)-INT($B$4))</x:f>
        <x:v>2</x:v>
      </x:c>
      <x:c r="I13" s="30" t="d">
        <x:v>2026-11-07T00:00:00.000Z</x:v>
      </x:c>
      <x:c r="J13" s="28" t="str">
        <x:v>Example request to review a small office refresh.</x:v>
      </x:c>
      <x:c r="K13" s="32" t="n">
        <x:v>0</x:v>
      </x:c>
      <x:c r="L13" s="30"/>
      <x:c r="M13" s="28" t="str">
        <x:v>Fictional. A zero estimate is allowed and is not revenue.</x:v>
      </x:c>
      <x:c r="N13" s="26" t="str">
        <x:f>IF(COUNTA(A13:F13,I13:M13)=0,"",IF(TRIM(A13)="","Missing ID",IF(A13&lt;&gt;TRIM(A13),"Trim ID spaces",IF(COUNTIFS($A$11:$A$210,A13)&gt;1,"Duplicate ID",IF(TRIM(B13)="","Add contact",IF(TRIM(D13)="","Add next action",IF(TRIM(J13)="","Add request",IF(COUNTIFS('Guide'!$J$6:$J$15,C13)=0,"Choose owner",IF(AND(F13&lt;&gt;"Open",F13&lt;&gt;"Waiting",F13&lt;&gt;"Complete"),"Choose status",IF(OR(NOT(ISNUMBER(I13)),I13&lt;DATE(2000,1,1),I13&gt;DATE(2100,12,31)),"Check received",IF(OR(NOT(ISNUMBER(E13)),E13&lt;DATE(2000,1,1),E13&gt;DATE(2100,12,31)),"Check due date",IF(AND(L13&lt;&gt;"",OR(NOT(ISNUMBER(L13)),L13&lt;DATE(2000,1,1),L13&gt;DATE(2100,12,31))),"Check last contact",IF(AND(K13&lt;&gt;"",OR(NOT(ISNUMBER(K13)),K13&lt;0)),"Check value","OK")))))))))))))</x:f>
        <x:v>OK</x:v>
      </x:c>
    </x:row>
    <x:row r="14" ht="34" customHeight="1">
      <x:c r="A14" s="27" t="str">
        <x:v>DEMO-004</x:v>
      </x:c>
      <x:c r="B14" s="28" t="str">
        <x:v>Demo Practice D</x:v>
      </x:c>
      <x:c r="C14" s="28" t="str">
        <x:v>Owner 1</x:v>
      </x:c>
      <x:c r="D14" s="28" t="str">
        <x:v>Record the final response</x:v>
      </x:c>
      <x:c r="E14" s="30" t="d">
        <x:v>2026-11-06T00:00:00.000Z</x:v>
      </x:c>
      <x:c r="F14" s="27" t="str">
        <x:v>Complete</x:v>
      </x:c>
      <x:c r="G14" s="24" t="str">
        <x:f>IF(N14="","",IF(N14&lt;&gt;"OK","Check inputs",IF(F14="Complete","Complete",IF(INT(E14)&lt;INT($B$4),"Overdue",IF(INT(E14)=INT($B$4),"Due today","Upcoming")))))</x:f>
        <x:v>Complete</x:v>
      </x:c>
      <x:c r="H14" s="34" t="str">
        <x:f>IF(OR(N14&lt;&gt;"OK",F14="Complete"),"",INT(E14)-INT($B$4))</x:f>
      </x:c>
      <x:c r="I14" s="30" t="d">
        <x:v>2026-11-03T00:00:00.000Z</x:v>
      </x:c>
      <x:c r="J14" s="28" t="str">
        <x:v>Example enquiry closed after a fictional response.</x:v>
      </x:c>
      <x:c r="K14" s="32" t="n">
        <x:v>120</x:v>
      </x:c>
      <x:c r="L14" s="30" t="d">
        <x:v>2026-11-06T00:00:00.000Z</x:v>
      </x:c>
      <x:c r="M14" s="28" t="str">
        <x:v>Fictional. Complete means closed, not a successful sale.</x:v>
      </x:c>
      <x:c r="N14" s="26" t="str">
        <x:f>IF(COUNTA(A14:F14,I14:M14)=0,"",IF(TRIM(A14)="","Missing ID",IF(A14&lt;&gt;TRIM(A14),"Trim ID spaces",IF(COUNTIFS($A$11:$A$210,A14)&gt;1,"Duplicate ID",IF(TRIM(B14)="","Add contact",IF(TRIM(D14)="","Add next action",IF(TRIM(J14)="","Add request",IF(COUNTIFS('Guide'!$J$6:$J$15,C14)=0,"Choose owner",IF(AND(F14&lt;&gt;"Open",F14&lt;&gt;"Waiting",F14&lt;&gt;"Complete"),"Choose status",IF(OR(NOT(ISNUMBER(I14)),I14&lt;DATE(2000,1,1),I14&gt;DATE(2100,12,31)),"Check received",IF(OR(NOT(ISNUMBER(E14)),E14&lt;DATE(2000,1,1),E14&gt;DATE(2100,12,31)),"Check due date",IF(AND(L14&lt;&gt;"",OR(NOT(ISNUMBER(L14)),L14&lt;DATE(2000,1,1),L14&gt;DATE(2100,12,31))),"Check last contact",IF(AND(K14&lt;&gt;"",OR(NOT(ISNUMBER(K14)),K14&lt;0)),"Check value","OK")))))))))))))</x:f>
        <x:v>OK</x:v>
      </x:c>
    </x:row>
    <x:row r="15" ht="34" customHeight="1">
      <x:c r="A15" s="27" t="str">
        <x:v>DEMO-005</x:v>
      </x:c>
      <x:c r="B15" s="28" t="str">
        <x:v>Demo Business E</x:v>
      </x:c>
      <x:c r="C15" s="28" t="str">
        <x:v>Owner 2</x:v>
      </x:c>
      <x:c r="D15" s="28" t="str">
        <x:v>Ask for the preferred follow-up date</x:v>
      </x:c>
      <x:c r="E15" s="30"/>
      <x:c r="F15" s="27" t="str">
        <x:v>Open</x:v>
      </x:c>
      <x:c r="G15" s="24" t="str">
        <x:f>IF(N15="","",IF(N15&lt;&gt;"OK","Check inputs",IF(F15="Complete","Complete",IF(INT(E15)&lt;INT($B$4),"Overdue",IF(INT(E15)=INT($B$4),"Due today","Upcoming")))))</x:f>
        <x:v>Check inputs</x:v>
      </x:c>
      <x:c r="H15" s="34" t="str">
        <x:f>IF(OR(N15&lt;&gt;"OK",F15="Complete"),"",INT(E15)-INT($B$4))</x:f>
      </x:c>
      <x:c r="I15" s="30" t="d">
        <x:v>2026-11-08T00:00:00.000Z</x:v>
      </x:c>
      <x:c r="J15" s="28" t="str">
        <x:v>Example showing a missing due date.</x:v>
      </x:c>
      <x:c r="K15" s="32"/>
      <x:c r="L15" s="30"/>
      <x:c r="M15" s="28" t="str">
        <x:v>Fictional. Add the due date to clear this issue.</x:v>
      </x:c>
      <x:c r="N15" s="26" t="str">
        <x:f>IF(COUNTA(A15:F15,I15:M15)=0,"",IF(TRIM(A15)="","Missing ID",IF(A15&lt;&gt;TRIM(A15),"Trim ID spaces",IF(COUNTIFS($A$11:$A$210,A15)&gt;1,"Duplicate ID",IF(TRIM(B15)="","Add contact",IF(TRIM(D15)="","Add next action",IF(TRIM(J15)="","Add request",IF(COUNTIFS('Guide'!$J$6:$J$15,C15)=0,"Choose owner",IF(AND(F15&lt;&gt;"Open",F15&lt;&gt;"Waiting",F15&lt;&gt;"Complete"),"Choose status",IF(OR(NOT(ISNUMBER(I15)),I15&lt;DATE(2000,1,1),I15&gt;DATE(2100,12,31)),"Check received",IF(OR(NOT(ISNUMBER(E15)),E15&lt;DATE(2000,1,1),E15&gt;DATE(2100,12,31)),"Check due date",IF(AND(L15&lt;&gt;"",OR(NOT(ISNUMBER(L15)),L15&lt;DATE(2000,1,1),L15&gt;DATE(2100,12,31))),"Check last contact",IF(AND(K15&lt;&gt;"",OR(NOT(ISNUMBER(K15)),K15&lt;0)),"Check value","OK")))))))))))))</x:f>
        <x:v>Check due date</x:v>
      </x:c>
    </x:row>
    <x:row r="16" ht="34" customHeight="1">
      <x:c r="A16" s="27" t="str">
        <x:v>DEMO-006</x:v>
      </x:c>
      <x:c r="B16" s="28" t="str">
        <x:v>Demo Services F</x:v>
      </x:c>
      <x:c r="C16" s="28"/>
      <x:c r="D16" s="28" t="str">
        <x:v>Confirm the preferred appointment day</x:v>
      </x:c>
      <x:c r="E16" s="30" t="d">
        <x:v>2026-11-08T00:00:00.000Z</x:v>
      </x:c>
      <x:c r="F16" s="27" t="str">
        <x:v>Waiting</x:v>
      </x:c>
      <x:c r="G16" s="24" t="str">
        <x:f>IF(N16="","",IF(N16&lt;&gt;"OK","Check inputs",IF(F16="Complete","Complete",IF(INT(E16)&lt;INT($B$4),"Overdue",IF(INT(E16)=INT($B$4),"Due today","Upcoming")))))</x:f>
        <x:v>Check inputs</x:v>
      </x:c>
      <x:c r="H16" s="34" t="str">
        <x:f>IF(OR(N16&lt;&gt;"OK",F16="Complete"),"",INT(E16)-INT($B$4))</x:f>
      </x:c>
      <x:c r="I16" s="30" t="d">
        <x:v>2026-11-08T00:00:00.000Z</x:v>
      </x:c>
      <x:c r="J16" s="28" t="str">
        <x:v>Example showing an enquiry without an owner.</x:v>
      </x:c>
      <x:c r="K16" s="32"/>
      <x:c r="L16" s="30"/>
      <x:c r="M16" s="28" t="str">
        <x:v>Fictional. Choose an owner to clear this issue.</x:v>
      </x:c>
      <x:c r="N16" s="26" t="str">
        <x:f>IF(COUNTA(A16:F16,I16:M16)=0,"",IF(TRIM(A16)="","Missing ID",IF(A16&lt;&gt;TRIM(A16),"Trim ID spaces",IF(COUNTIFS($A$11:$A$210,A16)&gt;1,"Duplicate ID",IF(TRIM(B16)="","Add contact",IF(TRIM(D16)="","Add next action",IF(TRIM(J16)="","Add request",IF(COUNTIFS('Guide'!$J$6:$J$15,C16)=0,"Choose owner",IF(AND(F16&lt;&gt;"Open",F16&lt;&gt;"Waiting",F16&lt;&gt;"Complete"),"Choose status",IF(OR(NOT(ISNUMBER(I16)),I16&lt;DATE(2000,1,1),I16&gt;DATE(2100,12,31)),"Check received",IF(OR(NOT(ISNUMBER(E16)),E16&lt;DATE(2000,1,1),E16&gt;DATE(2100,12,31)),"Check due date",IF(AND(L16&lt;&gt;"",OR(NOT(ISNUMBER(L16)),L16&lt;DATE(2000,1,1),L16&gt;DATE(2100,12,31))),"Check last contact",IF(AND(K16&lt;&gt;"",OR(NOT(ISNUMBER(K16)),K16&lt;0)),"Check value","OK")))))))))))))</x:f>
        <x:v>Choose owner</x:v>
      </x:c>
    </x:row>
    <x:row r="17" ht="34" customHeight="1">
      <x:c r="A17" s="27" t="str">
        <x:v>DEMO-007</x:v>
      </x:c>
      <x:c r="B17" s="28" t="str">
        <x:v>Demo Office G</x:v>
      </x:c>
      <x:c r="C17" s="28" t="str">
        <x:v>Owner 3</x:v>
      </x:c>
      <x:c r="D17" s="28"/>
      <x:c r="E17" s="30" t="d">
        <x:v>2026-11-09T00:00:00.000Z</x:v>
      </x:c>
      <x:c r="F17" s="27" t="str">
        <x:v>Open</x:v>
      </x:c>
      <x:c r="G17" s="24" t="str">
        <x:f>IF(N17="","",IF(N17&lt;&gt;"OK","Check inputs",IF(F17="Complete","Complete",IF(INT(E17)&lt;INT($B$4),"Overdue",IF(INT(E17)=INT($B$4),"Due today","Upcoming")))))</x:f>
        <x:v>Check inputs</x:v>
      </x:c>
      <x:c r="H17" s="34" t="str">
        <x:f>IF(OR(N17&lt;&gt;"OK",F17="Complete"),"",INT(E17)-INT($B$4))</x:f>
      </x:c>
      <x:c r="I17" s="30" t="d">
        <x:v>2026-11-08T00:00:00.000Z</x:v>
      </x:c>
      <x:c r="J17" s="28" t="str">
        <x:v>Example showing an enquiry without a next action.</x:v>
      </x:c>
      <x:c r="K17" s="32"/>
      <x:c r="L17" s="30"/>
      <x:c r="M17" s="28" t="str">
        <x:v>Fictional. Add a specific next action to clear this issue.</x:v>
      </x:c>
      <x:c r="N17" s="26" t="str">
        <x:f>IF(COUNTA(A17:F17,I17:M17)=0,"",IF(TRIM(A17)="","Missing ID",IF(A17&lt;&gt;TRIM(A17),"Trim ID spaces",IF(COUNTIFS($A$11:$A$210,A17)&gt;1,"Duplicate ID",IF(TRIM(B17)="","Add contact",IF(TRIM(D17)="","Add next action",IF(TRIM(J17)="","Add request",IF(COUNTIFS('Guide'!$J$6:$J$15,C17)=0,"Choose owner",IF(AND(F17&lt;&gt;"Open",F17&lt;&gt;"Waiting",F17&lt;&gt;"Complete"),"Choose status",IF(OR(NOT(ISNUMBER(I17)),I17&lt;DATE(2000,1,1),I17&gt;DATE(2100,12,31)),"Check received",IF(OR(NOT(ISNUMBER(E17)),E17&lt;DATE(2000,1,1),E17&gt;DATE(2100,12,31)),"Check due date",IF(AND(L17&lt;&gt;"",OR(NOT(ISNUMBER(L17)),L17&lt;DATE(2000,1,1),L17&gt;DATE(2100,12,31))),"Check last contact",IF(AND(K17&lt;&gt;"",OR(NOT(ISNUMBER(K17)),K17&lt;0)),"Check value","OK")))))))))))))</x:f>
        <x:v>Add next action</x:v>
      </x:c>
    </x:row>
    <x:row r="18" ht="34" customHeight="1">
      <x:c r="A18" s="27"/>
      <x:c r="B18" s="28"/>
      <x:c r="C18" s="28"/>
      <x:c r="D18" s="28"/>
      <x:c r="E18" s="30"/>
      <x:c r="F18" s="27"/>
      <x:c r="G18" s="24" t="str">
        <x:f>IF(N18="","",IF(N18&lt;&gt;"OK","Check inputs",IF(F18="Complete","Complete",IF(INT(E18)&lt;INT($B$4),"Overdue",IF(INT(E18)=INT($B$4),"Due today","Upcoming")))))</x:f>
      </x:c>
      <x:c r="H18" s="34" t="str">
        <x:f>IF(OR(N18&lt;&gt;"OK",F18="Complete"),"",INT(E18)-INT($B$4))</x:f>
      </x:c>
      <x:c r="I18" s="30"/>
      <x:c r="J18" s="28"/>
      <x:c r="K18" s="32"/>
      <x:c r="L18" s="30"/>
      <x:c r="M18" s="28"/>
      <x:c r="N18" s="26" t="str">
        <x:f>IF(COUNTA(A18:F18,I18:M18)=0,"",IF(TRIM(A18)="","Missing ID",IF(A18&lt;&gt;TRIM(A18),"Trim ID spaces",IF(COUNTIFS($A$11:$A$210,A18)&gt;1,"Duplicate ID",IF(TRIM(B18)="","Add contact",IF(TRIM(D18)="","Add next action",IF(TRIM(J18)="","Add request",IF(COUNTIFS('Guide'!$J$6:$J$15,C18)=0,"Choose owner",IF(AND(F18&lt;&gt;"Open",F18&lt;&gt;"Waiting",F18&lt;&gt;"Complete"),"Choose status",IF(OR(NOT(ISNUMBER(I18)),I18&lt;DATE(2000,1,1),I18&gt;DATE(2100,12,31)),"Check received",IF(OR(NOT(ISNUMBER(E18)),E18&lt;DATE(2000,1,1),E18&gt;DATE(2100,12,31)),"Check due date",IF(AND(L18&lt;&gt;"",OR(NOT(ISNUMBER(L18)),L18&lt;DATE(2000,1,1),L18&gt;DATE(2100,12,31))),"Check last contact",IF(AND(K18&lt;&gt;"",OR(NOT(ISNUMBER(K18)),K18&lt;0)),"Check value","OK")))))))))))))</x:f>
      </x:c>
    </x:row>
    <x:row r="19" ht="34" customHeight="1">
      <x:c r="A19" s="27"/>
      <x:c r="B19" s="28"/>
      <x:c r="C19" s="28"/>
      <x:c r="D19" s="28"/>
      <x:c r="E19" s="30"/>
      <x:c r="F19" s="27"/>
      <x:c r="G19" s="24" t="str">
        <x:f>IF(N19="","",IF(N19&lt;&gt;"OK","Check inputs",IF(F19="Complete","Complete",IF(INT(E19)&lt;INT($B$4),"Overdue",IF(INT(E19)=INT($B$4),"Due today","Upcoming")))))</x:f>
      </x:c>
      <x:c r="H19" s="34" t="str">
        <x:f>IF(OR(N19&lt;&gt;"OK",F19="Complete"),"",INT(E19)-INT($B$4))</x:f>
      </x:c>
      <x:c r="I19" s="30"/>
      <x:c r="J19" s="28"/>
      <x:c r="K19" s="32"/>
      <x:c r="L19" s="30"/>
      <x:c r="M19" s="28"/>
      <x:c r="N19" s="26" t="str">
        <x:f>IF(COUNTA(A19:F19,I19:M19)=0,"",IF(TRIM(A19)="","Missing ID",IF(A19&lt;&gt;TRIM(A19),"Trim ID spaces",IF(COUNTIFS($A$11:$A$210,A19)&gt;1,"Duplicate ID",IF(TRIM(B19)="","Add contact",IF(TRIM(D19)="","Add next action",IF(TRIM(J19)="","Add request",IF(COUNTIFS('Guide'!$J$6:$J$15,C19)=0,"Choose owner",IF(AND(F19&lt;&gt;"Open",F19&lt;&gt;"Waiting",F19&lt;&gt;"Complete"),"Choose status",IF(OR(NOT(ISNUMBER(I19)),I19&lt;DATE(2000,1,1),I19&gt;DATE(2100,12,31)),"Check received",IF(OR(NOT(ISNUMBER(E19)),E19&lt;DATE(2000,1,1),E19&gt;DATE(2100,12,31)),"Check due date",IF(AND(L19&lt;&gt;"",OR(NOT(ISNUMBER(L19)),L19&lt;DATE(2000,1,1),L19&gt;DATE(2100,12,31))),"Check last contact",IF(AND(K19&lt;&gt;"",OR(NOT(ISNUMBER(K19)),K19&lt;0)),"Check value","OK")))))))))))))</x:f>
      </x:c>
    </x:row>
    <x:row r="20" ht="34" customHeight="1">
      <x:c r="A20" s="27"/>
      <x:c r="B20" s="28"/>
      <x:c r="C20" s="28"/>
      <x:c r="D20" s="28"/>
      <x:c r="E20" s="30"/>
      <x:c r="F20" s="27"/>
      <x:c r="G20" s="24" t="str">
        <x:f>IF(N20="","",IF(N20&lt;&gt;"OK","Check inputs",IF(F20="Complete","Complete",IF(INT(E20)&lt;INT($B$4),"Overdue",IF(INT(E20)=INT($B$4),"Due today","Upcoming")))))</x:f>
      </x:c>
      <x:c r="H20" s="34" t="str">
        <x:f>IF(OR(N20&lt;&gt;"OK",F20="Complete"),"",INT(E20)-INT($B$4))</x:f>
      </x:c>
      <x:c r="I20" s="30"/>
      <x:c r="J20" s="28"/>
      <x:c r="K20" s="32"/>
      <x:c r="L20" s="30"/>
      <x:c r="M20" s="28"/>
      <x:c r="N20" s="26" t="str">
        <x:f>IF(COUNTA(A20:F20,I20:M20)=0,"",IF(TRIM(A20)="","Missing ID",IF(A20&lt;&gt;TRIM(A20),"Trim ID spaces",IF(COUNTIFS($A$11:$A$210,A20)&gt;1,"Duplicate ID",IF(TRIM(B20)="","Add contact",IF(TRIM(D20)="","Add next action",IF(TRIM(J20)="","Add request",IF(COUNTIFS('Guide'!$J$6:$J$15,C20)=0,"Choose owner",IF(AND(F20&lt;&gt;"Open",F20&lt;&gt;"Waiting",F20&lt;&gt;"Complete"),"Choose status",IF(OR(NOT(ISNUMBER(I20)),I20&lt;DATE(2000,1,1),I20&gt;DATE(2100,12,31)),"Check received",IF(OR(NOT(ISNUMBER(E20)),E20&lt;DATE(2000,1,1),E20&gt;DATE(2100,12,31)),"Check due date",IF(AND(L20&lt;&gt;"",OR(NOT(ISNUMBER(L20)),L20&lt;DATE(2000,1,1),L20&gt;DATE(2100,12,31))),"Check last contact",IF(AND(K20&lt;&gt;"",OR(NOT(ISNUMBER(K20)),K20&lt;0)),"Check value","OK")))))))))))))</x:f>
      </x:c>
    </x:row>
    <x:row r="21" ht="34" customHeight="1">
      <x:c r="A21" s="27"/>
      <x:c r="B21" s="28"/>
      <x:c r="C21" s="28"/>
      <x:c r="D21" s="28"/>
      <x:c r="E21" s="30"/>
      <x:c r="F21" s="27"/>
      <x:c r="G21" s="24" t="str">
        <x:f>IF(N21="","",IF(N21&lt;&gt;"OK","Check inputs",IF(F21="Complete","Complete",IF(INT(E21)&lt;INT($B$4),"Overdue",IF(INT(E21)=INT($B$4),"Due today","Upcoming")))))</x:f>
      </x:c>
      <x:c r="H21" s="34" t="str">
        <x:f>IF(OR(N21&lt;&gt;"OK",F21="Complete"),"",INT(E21)-INT($B$4))</x:f>
      </x:c>
      <x:c r="I21" s="30"/>
      <x:c r="J21" s="28"/>
      <x:c r="K21" s="32"/>
      <x:c r="L21" s="30"/>
      <x:c r="M21" s="28"/>
      <x:c r="N21" s="26" t="str">
        <x:f>IF(COUNTA(A21:F21,I21:M21)=0,"",IF(TRIM(A21)="","Missing ID",IF(A21&lt;&gt;TRIM(A21),"Trim ID spaces",IF(COUNTIFS($A$11:$A$210,A21)&gt;1,"Duplicate ID",IF(TRIM(B21)="","Add contact",IF(TRIM(D21)="","Add next action",IF(TRIM(J21)="","Add request",IF(COUNTIFS('Guide'!$J$6:$J$15,C21)=0,"Choose owner",IF(AND(F21&lt;&gt;"Open",F21&lt;&gt;"Waiting",F21&lt;&gt;"Complete"),"Choose status",IF(OR(NOT(ISNUMBER(I21)),I21&lt;DATE(2000,1,1),I21&gt;DATE(2100,12,31)),"Check received",IF(OR(NOT(ISNUMBER(E21)),E21&lt;DATE(2000,1,1),E21&gt;DATE(2100,12,31)),"Check due date",IF(AND(L21&lt;&gt;"",OR(NOT(ISNUMBER(L21)),L21&lt;DATE(2000,1,1),L21&gt;DATE(2100,12,31))),"Check last contact",IF(AND(K21&lt;&gt;"",OR(NOT(ISNUMBER(K21)),K21&lt;0)),"Check value","OK")))))))))))))</x:f>
      </x:c>
    </x:row>
    <x:row r="22" ht="34" customHeight="1">
      <x:c r="A22" s="27"/>
      <x:c r="B22" s="28"/>
      <x:c r="C22" s="28"/>
      <x:c r="D22" s="28"/>
      <x:c r="E22" s="30"/>
      <x:c r="F22" s="27"/>
      <x:c r="G22" s="24" t="str">
        <x:f>IF(N22="","",IF(N22&lt;&gt;"OK","Check inputs",IF(F22="Complete","Complete",IF(INT(E22)&lt;INT($B$4),"Overdue",IF(INT(E22)=INT($B$4),"Due today","Upcoming")))))</x:f>
      </x:c>
      <x:c r="H22" s="34" t="str">
        <x:f>IF(OR(N22&lt;&gt;"OK",F22="Complete"),"",INT(E22)-INT($B$4))</x:f>
      </x:c>
      <x:c r="I22" s="30"/>
      <x:c r="J22" s="28"/>
      <x:c r="K22" s="32"/>
      <x:c r="L22" s="30"/>
      <x:c r="M22" s="28"/>
      <x:c r="N22" s="26" t="str">
        <x:f>IF(COUNTA(A22:F22,I22:M22)=0,"",IF(TRIM(A22)="","Missing ID",IF(A22&lt;&gt;TRIM(A22),"Trim ID spaces",IF(COUNTIFS($A$11:$A$210,A22)&gt;1,"Duplicate ID",IF(TRIM(B22)="","Add contact",IF(TRIM(D22)="","Add next action",IF(TRIM(J22)="","Add request",IF(COUNTIFS('Guide'!$J$6:$J$15,C22)=0,"Choose owner",IF(AND(F22&lt;&gt;"Open",F22&lt;&gt;"Waiting",F22&lt;&gt;"Complete"),"Choose status",IF(OR(NOT(ISNUMBER(I22)),I22&lt;DATE(2000,1,1),I22&gt;DATE(2100,12,31)),"Check received",IF(OR(NOT(ISNUMBER(E22)),E22&lt;DATE(2000,1,1),E22&gt;DATE(2100,12,31)),"Check due date",IF(AND(L22&lt;&gt;"",OR(NOT(ISNUMBER(L22)),L22&lt;DATE(2000,1,1),L22&gt;DATE(2100,12,31))),"Check last contact",IF(AND(K22&lt;&gt;"",OR(NOT(ISNUMBER(K22)),K22&lt;0)),"Check value","OK")))))))))))))</x:f>
      </x:c>
    </x:row>
    <x:row r="23" ht="34" customHeight="1">
      <x:c r="A23" s="27"/>
      <x:c r="B23" s="28"/>
      <x:c r="C23" s="28"/>
      <x:c r="D23" s="28"/>
      <x:c r="E23" s="30"/>
      <x:c r="F23" s="27"/>
      <x:c r="G23" s="24" t="str">
        <x:f>IF(N23="","",IF(N23&lt;&gt;"OK","Check inputs",IF(F23="Complete","Complete",IF(INT(E23)&lt;INT($B$4),"Overdue",IF(INT(E23)=INT($B$4),"Due today","Upcoming")))))</x:f>
      </x:c>
      <x:c r="H23" s="34" t="str">
        <x:f>IF(OR(N23&lt;&gt;"OK",F23="Complete"),"",INT(E23)-INT($B$4))</x:f>
      </x:c>
      <x:c r="I23" s="30"/>
      <x:c r="J23" s="28"/>
      <x:c r="K23" s="32"/>
      <x:c r="L23" s="30"/>
      <x:c r="M23" s="28"/>
      <x:c r="N23" s="26" t="str">
        <x:f>IF(COUNTA(A23:F23,I23:M23)=0,"",IF(TRIM(A23)="","Missing ID",IF(A23&lt;&gt;TRIM(A23),"Trim ID spaces",IF(COUNTIFS($A$11:$A$210,A23)&gt;1,"Duplicate ID",IF(TRIM(B23)="","Add contact",IF(TRIM(D23)="","Add next action",IF(TRIM(J23)="","Add request",IF(COUNTIFS('Guide'!$J$6:$J$15,C23)=0,"Choose owner",IF(AND(F23&lt;&gt;"Open",F23&lt;&gt;"Waiting",F23&lt;&gt;"Complete"),"Choose status",IF(OR(NOT(ISNUMBER(I23)),I23&lt;DATE(2000,1,1),I23&gt;DATE(2100,12,31)),"Check received",IF(OR(NOT(ISNUMBER(E23)),E23&lt;DATE(2000,1,1),E23&gt;DATE(2100,12,31)),"Check due date",IF(AND(L23&lt;&gt;"",OR(NOT(ISNUMBER(L23)),L23&lt;DATE(2000,1,1),L23&gt;DATE(2100,12,31))),"Check last contact",IF(AND(K23&lt;&gt;"",OR(NOT(ISNUMBER(K23)),K23&lt;0)),"Check value","OK")))))))))))))</x:f>
      </x:c>
    </x:row>
    <x:row r="24" ht="34" customHeight="1">
      <x:c r="A24" s="27"/>
      <x:c r="B24" s="28"/>
      <x:c r="C24" s="28"/>
      <x:c r="D24" s="28"/>
      <x:c r="E24" s="30"/>
      <x:c r="F24" s="27"/>
      <x:c r="G24" s="24" t="str">
        <x:f>IF(N24="","",IF(N24&lt;&gt;"OK","Check inputs",IF(F24="Complete","Complete",IF(INT(E24)&lt;INT($B$4),"Overdue",IF(INT(E24)=INT($B$4),"Due today","Upcoming")))))</x:f>
      </x:c>
      <x:c r="H24" s="34" t="str">
        <x:f>IF(OR(N24&lt;&gt;"OK",F24="Complete"),"",INT(E24)-INT($B$4))</x:f>
      </x:c>
      <x:c r="I24" s="30"/>
      <x:c r="J24" s="28"/>
      <x:c r="K24" s="32"/>
      <x:c r="L24" s="30"/>
      <x:c r="M24" s="28"/>
      <x:c r="N24" s="26" t="str">
        <x:f>IF(COUNTA(A24:F24,I24:M24)=0,"",IF(TRIM(A24)="","Missing ID",IF(A24&lt;&gt;TRIM(A24),"Trim ID spaces",IF(COUNTIFS($A$11:$A$210,A24)&gt;1,"Duplicate ID",IF(TRIM(B24)="","Add contact",IF(TRIM(D24)="","Add next action",IF(TRIM(J24)="","Add request",IF(COUNTIFS('Guide'!$J$6:$J$15,C24)=0,"Choose owner",IF(AND(F24&lt;&gt;"Open",F24&lt;&gt;"Waiting",F24&lt;&gt;"Complete"),"Choose status",IF(OR(NOT(ISNUMBER(I24)),I24&lt;DATE(2000,1,1),I24&gt;DATE(2100,12,31)),"Check received",IF(OR(NOT(ISNUMBER(E24)),E24&lt;DATE(2000,1,1),E24&gt;DATE(2100,12,31)),"Check due date",IF(AND(L24&lt;&gt;"",OR(NOT(ISNUMBER(L24)),L24&lt;DATE(2000,1,1),L24&gt;DATE(2100,12,31))),"Check last contact",IF(AND(K24&lt;&gt;"",OR(NOT(ISNUMBER(K24)),K24&lt;0)),"Check value","OK")))))))))))))</x:f>
      </x:c>
    </x:row>
    <x:row r="25" ht="34" customHeight="1">
      <x:c r="A25" s="27"/>
      <x:c r="B25" s="28"/>
      <x:c r="C25" s="28"/>
      <x:c r="D25" s="28"/>
      <x:c r="E25" s="30"/>
      <x:c r="F25" s="27"/>
      <x:c r="G25" s="24" t="str">
        <x:f>IF(N25="","",IF(N25&lt;&gt;"OK","Check inputs",IF(F25="Complete","Complete",IF(INT(E25)&lt;INT($B$4),"Overdue",IF(INT(E25)=INT($B$4),"Due today","Upcoming")))))</x:f>
      </x:c>
      <x:c r="H25" s="34" t="str">
        <x:f>IF(OR(N25&lt;&gt;"OK",F25="Complete"),"",INT(E25)-INT($B$4))</x:f>
      </x:c>
      <x:c r="I25" s="30"/>
      <x:c r="J25" s="28"/>
      <x:c r="K25" s="32"/>
      <x:c r="L25" s="30"/>
      <x:c r="M25" s="28"/>
      <x:c r="N25" s="26" t="str">
        <x:f>IF(COUNTA(A25:F25,I25:M25)=0,"",IF(TRIM(A25)="","Missing ID",IF(A25&lt;&gt;TRIM(A25),"Trim ID spaces",IF(COUNTIFS($A$11:$A$210,A25)&gt;1,"Duplicate ID",IF(TRIM(B25)="","Add contact",IF(TRIM(D25)="","Add next action",IF(TRIM(J25)="","Add request",IF(COUNTIFS('Guide'!$J$6:$J$15,C25)=0,"Choose owner",IF(AND(F25&lt;&gt;"Open",F25&lt;&gt;"Waiting",F25&lt;&gt;"Complete"),"Choose status",IF(OR(NOT(ISNUMBER(I25)),I25&lt;DATE(2000,1,1),I25&gt;DATE(2100,12,31)),"Check received",IF(OR(NOT(ISNUMBER(E25)),E25&lt;DATE(2000,1,1),E25&gt;DATE(2100,12,31)),"Check due date",IF(AND(L25&lt;&gt;"",OR(NOT(ISNUMBER(L25)),L25&lt;DATE(2000,1,1),L25&gt;DATE(2100,12,31))),"Check last contact",IF(AND(K25&lt;&gt;"",OR(NOT(ISNUMBER(K25)),K25&lt;0)),"Check value","OK")))))))))))))</x:f>
      </x:c>
    </x:row>
    <x:row r="26" ht="34" customHeight="1">
      <x:c r="A26" s="27"/>
      <x:c r="B26" s="28"/>
      <x:c r="C26" s="28"/>
      <x:c r="D26" s="28"/>
      <x:c r="E26" s="30"/>
      <x:c r="F26" s="27"/>
      <x:c r="G26" s="24" t="str">
        <x:f>IF(N26="","",IF(N26&lt;&gt;"OK","Check inputs",IF(F26="Complete","Complete",IF(INT(E26)&lt;INT($B$4),"Overdue",IF(INT(E26)=INT($B$4),"Due today","Upcoming")))))</x:f>
      </x:c>
      <x:c r="H26" s="34" t="str">
        <x:f>IF(OR(N26&lt;&gt;"OK",F26="Complete"),"",INT(E26)-INT($B$4))</x:f>
      </x:c>
      <x:c r="I26" s="30"/>
      <x:c r="J26" s="28"/>
      <x:c r="K26" s="32"/>
      <x:c r="L26" s="30"/>
      <x:c r="M26" s="28"/>
      <x:c r="N26" s="26" t="str">
        <x:f>IF(COUNTA(A26:F26,I26:M26)=0,"",IF(TRIM(A26)="","Missing ID",IF(A26&lt;&gt;TRIM(A26),"Trim ID spaces",IF(COUNTIFS($A$11:$A$210,A26)&gt;1,"Duplicate ID",IF(TRIM(B26)="","Add contact",IF(TRIM(D26)="","Add next action",IF(TRIM(J26)="","Add request",IF(COUNTIFS('Guide'!$J$6:$J$15,C26)=0,"Choose owner",IF(AND(F26&lt;&gt;"Open",F26&lt;&gt;"Waiting",F26&lt;&gt;"Complete"),"Choose status",IF(OR(NOT(ISNUMBER(I26)),I26&lt;DATE(2000,1,1),I26&gt;DATE(2100,12,31)),"Check received",IF(OR(NOT(ISNUMBER(E26)),E26&lt;DATE(2000,1,1),E26&gt;DATE(2100,12,31)),"Check due date",IF(AND(L26&lt;&gt;"",OR(NOT(ISNUMBER(L26)),L26&lt;DATE(2000,1,1),L26&gt;DATE(2100,12,31))),"Check last contact",IF(AND(K26&lt;&gt;"",OR(NOT(ISNUMBER(K26)),K26&lt;0)),"Check value","OK")))))))))))))</x:f>
      </x:c>
    </x:row>
    <x:row r="27" ht="34" customHeight="1">
      <x:c r="A27" s="27"/>
      <x:c r="B27" s="28"/>
      <x:c r="C27" s="28"/>
      <x:c r="D27" s="28"/>
      <x:c r="E27" s="30"/>
      <x:c r="F27" s="27"/>
      <x:c r="G27" s="24" t="str">
        <x:f>IF(N27="","",IF(N27&lt;&gt;"OK","Check inputs",IF(F27="Complete","Complete",IF(INT(E27)&lt;INT($B$4),"Overdue",IF(INT(E27)=INT($B$4),"Due today","Upcoming")))))</x:f>
      </x:c>
      <x:c r="H27" s="34" t="str">
        <x:f>IF(OR(N27&lt;&gt;"OK",F27="Complete"),"",INT(E27)-INT($B$4))</x:f>
      </x:c>
      <x:c r="I27" s="30"/>
      <x:c r="J27" s="28"/>
      <x:c r="K27" s="32"/>
      <x:c r="L27" s="30"/>
      <x:c r="M27" s="28"/>
      <x:c r="N27" s="26" t="str">
        <x:f>IF(COUNTA(A27:F27,I27:M27)=0,"",IF(TRIM(A27)="","Missing ID",IF(A27&lt;&gt;TRIM(A27),"Trim ID spaces",IF(COUNTIFS($A$11:$A$210,A27)&gt;1,"Duplicate ID",IF(TRIM(B27)="","Add contact",IF(TRIM(D27)="","Add next action",IF(TRIM(J27)="","Add request",IF(COUNTIFS('Guide'!$J$6:$J$15,C27)=0,"Choose owner",IF(AND(F27&lt;&gt;"Open",F27&lt;&gt;"Waiting",F27&lt;&gt;"Complete"),"Choose status",IF(OR(NOT(ISNUMBER(I27)),I27&lt;DATE(2000,1,1),I27&gt;DATE(2100,12,31)),"Check received",IF(OR(NOT(ISNUMBER(E27)),E27&lt;DATE(2000,1,1),E27&gt;DATE(2100,12,31)),"Check due date",IF(AND(L27&lt;&gt;"",OR(NOT(ISNUMBER(L27)),L27&lt;DATE(2000,1,1),L27&gt;DATE(2100,12,31))),"Check last contact",IF(AND(K27&lt;&gt;"",OR(NOT(ISNUMBER(K27)),K27&lt;0)),"Check value","OK")))))))))))))</x:f>
      </x:c>
    </x:row>
    <x:row r="28" ht="34" customHeight="1">
      <x:c r="A28" s="27"/>
      <x:c r="B28" s="28"/>
      <x:c r="C28" s="28"/>
      <x:c r="D28" s="28"/>
      <x:c r="E28" s="30"/>
      <x:c r="F28" s="27"/>
      <x:c r="G28" s="24" t="str">
        <x:f>IF(N28="","",IF(N28&lt;&gt;"OK","Check inputs",IF(F28="Complete","Complete",IF(INT(E28)&lt;INT($B$4),"Overdue",IF(INT(E28)=INT($B$4),"Due today","Upcoming")))))</x:f>
      </x:c>
      <x:c r="H28" s="34" t="str">
        <x:f>IF(OR(N28&lt;&gt;"OK",F28="Complete"),"",INT(E28)-INT($B$4))</x:f>
      </x:c>
      <x:c r="I28" s="30"/>
      <x:c r="J28" s="28"/>
      <x:c r="K28" s="32"/>
      <x:c r="L28" s="30"/>
      <x:c r="M28" s="28"/>
      <x:c r="N28" s="26" t="str">
        <x:f>IF(COUNTA(A28:F28,I28:M28)=0,"",IF(TRIM(A28)="","Missing ID",IF(A28&lt;&gt;TRIM(A28),"Trim ID spaces",IF(COUNTIFS($A$11:$A$210,A28)&gt;1,"Duplicate ID",IF(TRIM(B28)="","Add contact",IF(TRIM(D28)="","Add next action",IF(TRIM(J28)="","Add request",IF(COUNTIFS('Guide'!$J$6:$J$15,C28)=0,"Choose owner",IF(AND(F28&lt;&gt;"Open",F28&lt;&gt;"Waiting",F28&lt;&gt;"Complete"),"Choose status",IF(OR(NOT(ISNUMBER(I28)),I28&lt;DATE(2000,1,1),I28&gt;DATE(2100,12,31)),"Check received",IF(OR(NOT(ISNUMBER(E28)),E28&lt;DATE(2000,1,1),E28&gt;DATE(2100,12,31)),"Check due date",IF(AND(L28&lt;&gt;"",OR(NOT(ISNUMBER(L28)),L28&lt;DATE(2000,1,1),L28&gt;DATE(2100,12,31))),"Check last contact",IF(AND(K28&lt;&gt;"",OR(NOT(ISNUMBER(K28)),K28&lt;0)),"Check value","OK")))))))))))))</x:f>
      </x:c>
    </x:row>
    <x:row r="29" ht="34" customHeight="1">
      <x:c r="A29" s="27"/>
      <x:c r="B29" s="28"/>
      <x:c r="C29" s="28"/>
      <x:c r="D29" s="28"/>
      <x:c r="E29" s="30"/>
      <x:c r="F29" s="27"/>
      <x:c r="G29" s="24" t="str">
        <x:f>IF(N29="","",IF(N29&lt;&gt;"OK","Check inputs",IF(F29="Complete","Complete",IF(INT(E29)&lt;INT($B$4),"Overdue",IF(INT(E29)=INT($B$4),"Due today","Upcoming")))))</x:f>
      </x:c>
      <x:c r="H29" s="34" t="str">
        <x:f>IF(OR(N29&lt;&gt;"OK",F29="Complete"),"",INT(E29)-INT($B$4))</x:f>
      </x:c>
      <x:c r="I29" s="30"/>
      <x:c r="J29" s="28"/>
      <x:c r="K29" s="32"/>
      <x:c r="L29" s="30"/>
      <x:c r="M29" s="28"/>
      <x:c r="N29" s="26" t="str">
        <x:f>IF(COUNTA(A29:F29,I29:M29)=0,"",IF(TRIM(A29)="","Missing ID",IF(A29&lt;&gt;TRIM(A29),"Trim ID spaces",IF(COUNTIFS($A$11:$A$210,A29)&gt;1,"Duplicate ID",IF(TRIM(B29)="","Add contact",IF(TRIM(D29)="","Add next action",IF(TRIM(J29)="","Add request",IF(COUNTIFS('Guide'!$J$6:$J$15,C29)=0,"Choose owner",IF(AND(F29&lt;&gt;"Open",F29&lt;&gt;"Waiting",F29&lt;&gt;"Complete"),"Choose status",IF(OR(NOT(ISNUMBER(I29)),I29&lt;DATE(2000,1,1),I29&gt;DATE(2100,12,31)),"Check received",IF(OR(NOT(ISNUMBER(E29)),E29&lt;DATE(2000,1,1),E29&gt;DATE(2100,12,31)),"Check due date",IF(AND(L29&lt;&gt;"",OR(NOT(ISNUMBER(L29)),L29&lt;DATE(2000,1,1),L29&gt;DATE(2100,12,31))),"Check last contact",IF(AND(K29&lt;&gt;"",OR(NOT(ISNUMBER(K29)),K29&lt;0)),"Check value","OK")))))))))))))</x:f>
      </x:c>
    </x:row>
    <x:row r="30" ht="34" customHeight="1">
      <x:c r="A30" s="27"/>
      <x:c r="B30" s="28"/>
      <x:c r="C30" s="28"/>
      <x:c r="D30" s="28"/>
      <x:c r="E30" s="30"/>
      <x:c r="F30" s="27"/>
      <x:c r="G30" s="24" t="str">
        <x:f>IF(N30="","",IF(N30&lt;&gt;"OK","Check inputs",IF(F30="Complete","Complete",IF(INT(E30)&lt;INT($B$4),"Overdue",IF(INT(E30)=INT($B$4),"Due today","Upcoming")))))</x:f>
      </x:c>
      <x:c r="H30" s="34" t="str">
        <x:f>IF(OR(N30&lt;&gt;"OK",F30="Complete"),"",INT(E30)-INT($B$4))</x:f>
      </x:c>
      <x:c r="I30" s="30"/>
      <x:c r="J30" s="28"/>
      <x:c r="K30" s="32"/>
      <x:c r="L30" s="30"/>
      <x:c r="M30" s="28"/>
      <x:c r="N30" s="26" t="str">
        <x:f>IF(COUNTA(A30:F30,I30:M30)=0,"",IF(TRIM(A30)="","Missing ID",IF(A30&lt;&gt;TRIM(A30),"Trim ID spaces",IF(COUNTIFS($A$11:$A$210,A30)&gt;1,"Duplicate ID",IF(TRIM(B30)="","Add contact",IF(TRIM(D30)="","Add next action",IF(TRIM(J30)="","Add request",IF(COUNTIFS('Guide'!$J$6:$J$15,C30)=0,"Choose owner",IF(AND(F30&lt;&gt;"Open",F30&lt;&gt;"Waiting",F30&lt;&gt;"Complete"),"Choose status",IF(OR(NOT(ISNUMBER(I30)),I30&lt;DATE(2000,1,1),I30&gt;DATE(2100,12,31)),"Check received",IF(OR(NOT(ISNUMBER(E30)),E30&lt;DATE(2000,1,1),E30&gt;DATE(2100,12,31)),"Check due date",IF(AND(L30&lt;&gt;"",OR(NOT(ISNUMBER(L30)),L30&lt;DATE(2000,1,1),L30&gt;DATE(2100,12,31))),"Check last contact",IF(AND(K30&lt;&gt;"",OR(NOT(ISNUMBER(K30)),K30&lt;0)),"Check value","OK")))))))))))))</x:f>
      </x:c>
    </x:row>
    <x:row r="31" ht="34" customHeight="1">
      <x:c r="A31" s="27"/>
      <x:c r="B31" s="28"/>
      <x:c r="C31" s="28"/>
      <x:c r="D31" s="28"/>
      <x:c r="E31" s="30"/>
      <x:c r="F31" s="27"/>
      <x:c r="G31" s="24" t="str">
        <x:f>IF(N31="","",IF(N31&lt;&gt;"OK","Check inputs",IF(F31="Complete","Complete",IF(INT(E31)&lt;INT($B$4),"Overdue",IF(INT(E31)=INT($B$4),"Due today","Upcoming")))))</x:f>
      </x:c>
      <x:c r="H31" s="34" t="str">
        <x:f>IF(OR(N31&lt;&gt;"OK",F31="Complete"),"",INT(E31)-INT($B$4))</x:f>
      </x:c>
      <x:c r="I31" s="30"/>
      <x:c r="J31" s="28"/>
      <x:c r="K31" s="32"/>
      <x:c r="L31" s="30"/>
      <x:c r="M31" s="28"/>
      <x:c r="N31" s="26" t="str">
        <x:f>IF(COUNTA(A31:F31,I31:M31)=0,"",IF(TRIM(A31)="","Missing ID",IF(A31&lt;&gt;TRIM(A31),"Trim ID spaces",IF(COUNTIFS($A$11:$A$210,A31)&gt;1,"Duplicate ID",IF(TRIM(B31)="","Add contact",IF(TRIM(D31)="","Add next action",IF(TRIM(J31)="","Add request",IF(COUNTIFS('Guide'!$J$6:$J$15,C31)=0,"Choose owner",IF(AND(F31&lt;&gt;"Open",F31&lt;&gt;"Waiting",F31&lt;&gt;"Complete"),"Choose status",IF(OR(NOT(ISNUMBER(I31)),I31&lt;DATE(2000,1,1),I31&gt;DATE(2100,12,31)),"Check received",IF(OR(NOT(ISNUMBER(E31)),E31&lt;DATE(2000,1,1),E31&gt;DATE(2100,12,31)),"Check due date",IF(AND(L31&lt;&gt;"",OR(NOT(ISNUMBER(L31)),L31&lt;DATE(2000,1,1),L31&gt;DATE(2100,12,31))),"Check last contact",IF(AND(K31&lt;&gt;"",OR(NOT(ISNUMBER(K31)),K31&lt;0)),"Check value","OK")))))))))))))</x:f>
      </x:c>
    </x:row>
    <x:row r="32" ht="34" customHeight="1">
      <x:c r="A32" s="27"/>
      <x:c r="B32" s="28"/>
      <x:c r="C32" s="28"/>
      <x:c r="D32" s="28"/>
      <x:c r="E32" s="30"/>
      <x:c r="F32" s="27"/>
      <x:c r="G32" s="24" t="str">
        <x:f>IF(N32="","",IF(N32&lt;&gt;"OK","Check inputs",IF(F32="Complete","Complete",IF(INT(E32)&lt;INT($B$4),"Overdue",IF(INT(E32)=INT($B$4),"Due today","Upcoming")))))</x:f>
      </x:c>
      <x:c r="H32" s="34" t="str">
        <x:f>IF(OR(N32&lt;&gt;"OK",F32="Complete"),"",INT(E32)-INT($B$4))</x:f>
      </x:c>
      <x:c r="I32" s="30"/>
      <x:c r="J32" s="28"/>
      <x:c r="K32" s="32"/>
      <x:c r="L32" s="30"/>
      <x:c r="M32" s="28"/>
      <x:c r="N32" s="26" t="str">
        <x:f>IF(COUNTA(A32:F32,I32:M32)=0,"",IF(TRIM(A32)="","Missing ID",IF(A32&lt;&gt;TRIM(A32),"Trim ID spaces",IF(COUNTIFS($A$11:$A$210,A32)&gt;1,"Duplicate ID",IF(TRIM(B32)="","Add contact",IF(TRIM(D32)="","Add next action",IF(TRIM(J32)="","Add request",IF(COUNTIFS('Guide'!$J$6:$J$15,C32)=0,"Choose owner",IF(AND(F32&lt;&gt;"Open",F32&lt;&gt;"Waiting",F32&lt;&gt;"Complete"),"Choose status",IF(OR(NOT(ISNUMBER(I32)),I32&lt;DATE(2000,1,1),I32&gt;DATE(2100,12,31)),"Check received",IF(OR(NOT(ISNUMBER(E32)),E32&lt;DATE(2000,1,1),E32&gt;DATE(2100,12,31)),"Check due date",IF(AND(L32&lt;&gt;"",OR(NOT(ISNUMBER(L32)),L32&lt;DATE(2000,1,1),L32&gt;DATE(2100,12,31))),"Check last contact",IF(AND(K32&lt;&gt;"",OR(NOT(ISNUMBER(K32)),K32&lt;0)),"Check value","OK")))))))))))))</x:f>
      </x:c>
    </x:row>
    <x:row r="33" ht="34" customHeight="1">
      <x:c r="A33" s="27"/>
      <x:c r="B33" s="28"/>
      <x:c r="C33" s="28"/>
      <x:c r="D33" s="28"/>
      <x:c r="E33" s="30"/>
      <x:c r="F33" s="27"/>
      <x:c r="G33" s="24" t="str">
        <x:f>IF(N33="","",IF(N33&lt;&gt;"OK","Check inputs",IF(F33="Complete","Complete",IF(INT(E33)&lt;INT($B$4),"Overdue",IF(INT(E33)=INT($B$4),"Due today","Upcoming")))))</x:f>
      </x:c>
      <x:c r="H33" s="34" t="str">
        <x:f>IF(OR(N33&lt;&gt;"OK",F33="Complete"),"",INT(E33)-INT($B$4))</x:f>
      </x:c>
      <x:c r="I33" s="30"/>
      <x:c r="J33" s="28"/>
      <x:c r="K33" s="32"/>
      <x:c r="L33" s="30"/>
      <x:c r="M33" s="28"/>
      <x:c r="N33" s="26" t="str">
        <x:f>IF(COUNTA(A33:F33,I33:M33)=0,"",IF(TRIM(A33)="","Missing ID",IF(A33&lt;&gt;TRIM(A33),"Trim ID spaces",IF(COUNTIFS($A$11:$A$210,A33)&gt;1,"Duplicate ID",IF(TRIM(B33)="","Add contact",IF(TRIM(D33)="","Add next action",IF(TRIM(J33)="","Add request",IF(COUNTIFS('Guide'!$J$6:$J$15,C33)=0,"Choose owner",IF(AND(F33&lt;&gt;"Open",F33&lt;&gt;"Waiting",F33&lt;&gt;"Complete"),"Choose status",IF(OR(NOT(ISNUMBER(I33)),I33&lt;DATE(2000,1,1),I33&gt;DATE(2100,12,31)),"Check received",IF(OR(NOT(ISNUMBER(E33)),E33&lt;DATE(2000,1,1),E33&gt;DATE(2100,12,31)),"Check due date",IF(AND(L33&lt;&gt;"",OR(NOT(ISNUMBER(L33)),L33&lt;DATE(2000,1,1),L33&gt;DATE(2100,12,31))),"Check last contact",IF(AND(K33&lt;&gt;"",OR(NOT(ISNUMBER(K33)),K33&lt;0)),"Check value","OK")))))))))))))</x:f>
      </x:c>
    </x:row>
    <x:row r="34" ht="34" customHeight="1">
      <x:c r="A34" s="27"/>
      <x:c r="B34" s="28"/>
      <x:c r="C34" s="28"/>
      <x:c r="D34" s="28"/>
      <x:c r="E34" s="30"/>
      <x:c r="F34" s="27"/>
      <x:c r="G34" s="24" t="str">
        <x:f>IF(N34="","",IF(N34&lt;&gt;"OK","Check inputs",IF(F34="Complete","Complete",IF(INT(E34)&lt;INT($B$4),"Overdue",IF(INT(E34)=INT($B$4),"Due today","Upcoming")))))</x:f>
      </x:c>
      <x:c r="H34" s="34" t="str">
        <x:f>IF(OR(N34&lt;&gt;"OK",F34="Complete"),"",INT(E34)-INT($B$4))</x:f>
      </x:c>
      <x:c r="I34" s="30"/>
      <x:c r="J34" s="28"/>
      <x:c r="K34" s="32"/>
      <x:c r="L34" s="30"/>
      <x:c r="M34" s="28"/>
      <x:c r="N34" s="26" t="str">
        <x:f>IF(COUNTA(A34:F34,I34:M34)=0,"",IF(TRIM(A34)="","Missing ID",IF(A34&lt;&gt;TRIM(A34),"Trim ID spaces",IF(COUNTIFS($A$11:$A$210,A34)&gt;1,"Duplicate ID",IF(TRIM(B34)="","Add contact",IF(TRIM(D34)="","Add next action",IF(TRIM(J34)="","Add request",IF(COUNTIFS('Guide'!$J$6:$J$15,C34)=0,"Choose owner",IF(AND(F34&lt;&gt;"Open",F34&lt;&gt;"Waiting",F34&lt;&gt;"Complete"),"Choose status",IF(OR(NOT(ISNUMBER(I34)),I34&lt;DATE(2000,1,1),I34&gt;DATE(2100,12,31)),"Check received",IF(OR(NOT(ISNUMBER(E34)),E34&lt;DATE(2000,1,1),E34&gt;DATE(2100,12,31)),"Check due date",IF(AND(L34&lt;&gt;"",OR(NOT(ISNUMBER(L34)),L34&lt;DATE(2000,1,1),L34&gt;DATE(2100,12,31))),"Check last contact",IF(AND(K34&lt;&gt;"",OR(NOT(ISNUMBER(K34)),K34&lt;0)),"Check value","OK")))))))))))))</x:f>
      </x:c>
    </x:row>
    <x:row r="35" ht="34" customHeight="1">
      <x:c r="A35" s="27"/>
      <x:c r="B35" s="28"/>
      <x:c r="C35" s="28"/>
      <x:c r="D35" s="28"/>
      <x:c r="E35" s="30"/>
      <x:c r="F35" s="27"/>
      <x:c r="G35" s="24" t="str">
        <x:f>IF(N35="","",IF(N35&lt;&gt;"OK","Check inputs",IF(F35="Complete","Complete",IF(INT(E35)&lt;INT($B$4),"Overdue",IF(INT(E35)=INT($B$4),"Due today","Upcoming")))))</x:f>
      </x:c>
      <x:c r="H35" s="34" t="str">
        <x:f>IF(OR(N35&lt;&gt;"OK",F35="Complete"),"",INT(E35)-INT($B$4))</x:f>
      </x:c>
      <x:c r="I35" s="30"/>
      <x:c r="J35" s="28"/>
      <x:c r="K35" s="32"/>
      <x:c r="L35" s="30"/>
      <x:c r="M35" s="28"/>
      <x:c r="N35" s="26" t="str">
        <x:f>IF(COUNTA(A35:F35,I35:M35)=0,"",IF(TRIM(A35)="","Missing ID",IF(A35&lt;&gt;TRIM(A35),"Trim ID spaces",IF(COUNTIFS($A$11:$A$210,A35)&gt;1,"Duplicate ID",IF(TRIM(B35)="","Add contact",IF(TRIM(D35)="","Add next action",IF(TRIM(J35)="","Add request",IF(COUNTIFS('Guide'!$J$6:$J$15,C35)=0,"Choose owner",IF(AND(F35&lt;&gt;"Open",F35&lt;&gt;"Waiting",F35&lt;&gt;"Complete"),"Choose status",IF(OR(NOT(ISNUMBER(I35)),I35&lt;DATE(2000,1,1),I35&gt;DATE(2100,12,31)),"Check received",IF(OR(NOT(ISNUMBER(E35)),E35&lt;DATE(2000,1,1),E35&gt;DATE(2100,12,31)),"Check due date",IF(AND(L35&lt;&gt;"",OR(NOT(ISNUMBER(L35)),L35&lt;DATE(2000,1,1),L35&gt;DATE(2100,12,31))),"Check last contact",IF(AND(K35&lt;&gt;"",OR(NOT(ISNUMBER(K35)),K35&lt;0)),"Check value","OK")))))))))))))</x:f>
      </x:c>
    </x:row>
    <x:row r="36" ht="34" customHeight="1">
      <x:c r="A36" s="27"/>
      <x:c r="B36" s="28"/>
      <x:c r="C36" s="28"/>
      <x:c r="D36" s="28"/>
      <x:c r="E36" s="30"/>
      <x:c r="F36" s="27"/>
      <x:c r="G36" s="24" t="str">
        <x:f>IF(N36="","",IF(N36&lt;&gt;"OK","Check inputs",IF(F36="Complete","Complete",IF(INT(E36)&lt;INT($B$4),"Overdue",IF(INT(E36)=INT($B$4),"Due today","Upcoming")))))</x:f>
      </x:c>
      <x:c r="H36" s="34" t="str">
        <x:f>IF(OR(N36&lt;&gt;"OK",F36="Complete"),"",INT(E36)-INT($B$4))</x:f>
      </x:c>
      <x:c r="I36" s="30"/>
      <x:c r="J36" s="28"/>
      <x:c r="K36" s="32"/>
      <x:c r="L36" s="30"/>
      <x:c r="M36" s="28"/>
      <x:c r="N36" s="26" t="str">
        <x:f>IF(COUNTA(A36:F36,I36:M36)=0,"",IF(TRIM(A36)="","Missing ID",IF(A36&lt;&gt;TRIM(A36),"Trim ID spaces",IF(COUNTIFS($A$11:$A$210,A36)&gt;1,"Duplicate ID",IF(TRIM(B36)="","Add contact",IF(TRIM(D36)="","Add next action",IF(TRIM(J36)="","Add request",IF(COUNTIFS('Guide'!$J$6:$J$15,C36)=0,"Choose owner",IF(AND(F36&lt;&gt;"Open",F36&lt;&gt;"Waiting",F36&lt;&gt;"Complete"),"Choose status",IF(OR(NOT(ISNUMBER(I36)),I36&lt;DATE(2000,1,1),I36&gt;DATE(2100,12,31)),"Check received",IF(OR(NOT(ISNUMBER(E36)),E36&lt;DATE(2000,1,1),E36&gt;DATE(2100,12,31)),"Check due date",IF(AND(L36&lt;&gt;"",OR(NOT(ISNUMBER(L36)),L36&lt;DATE(2000,1,1),L36&gt;DATE(2100,12,31))),"Check last contact",IF(AND(K36&lt;&gt;"",OR(NOT(ISNUMBER(K36)),K36&lt;0)),"Check value","OK")))))))))))))</x:f>
      </x:c>
    </x:row>
    <x:row r="37" ht="34" customHeight="1">
      <x:c r="A37" s="27"/>
      <x:c r="B37" s="28"/>
      <x:c r="C37" s="28"/>
      <x:c r="D37" s="28"/>
      <x:c r="E37" s="30"/>
      <x:c r="F37" s="27"/>
      <x:c r="G37" s="24" t="str">
        <x:f>IF(N37="","",IF(N37&lt;&gt;"OK","Check inputs",IF(F37="Complete","Complete",IF(INT(E37)&lt;INT($B$4),"Overdue",IF(INT(E37)=INT($B$4),"Due today","Upcoming")))))</x:f>
      </x:c>
      <x:c r="H37" s="34" t="str">
        <x:f>IF(OR(N37&lt;&gt;"OK",F37="Complete"),"",INT(E37)-INT($B$4))</x:f>
      </x:c>
      <x:c r="I37" s="30"/>
      <x:c r="J37" s="28"/>
      <x:c r="K37" s="32"/>
      <x:c r="L37" s="30"/>
      <x:c r="M37" s="28"/>
      <x:c r="N37" s="26" t="str">
        <x:f>IF(COUNTA(A37:F37,I37:M37)=0,"",IF(TRIM(A37)="","Missing ID",IF(A37&lt;&gt;TRIM(A37),"Trim ID spaces",IF(COUNTIFS($A$11:$A$210,A37)&gt;1,"Duplicate ID",IF(TRIM(B37)="","Add contact",IF(TRIM(D37)="","Add next action",IF(TRIM(J37)="","Add request",IF(COUNTIFS('Guide'!$J$6:$J$15,C37)=0,"Choose owner",IF(AND(F37&lt;&gt;"Open",F37&lt;&gt;"Waiting",F37&lt;&gt;"Complete"),"Choose status",IF(OR(NOT(ISNUMBER(I37)),I37&lt;DATE(2000,1,1),I37&gt;DATE(2100,12,31)),"Check received",IF(OR(NOT(ISNUMBER(E37)),E37&lt;DATE(2000,1,1),E37&gt;DATE(2100,12,31)),"Check due date",IF(AND(L37&lt;&gt;"",OR(NOT(ISNUMBER(L37)),L37&lt;DATE(2000,1,1),L37&gt;DATE(2100,12,31))),"Check last contact",IF(AND(K37&lt;&gt;"",OR(NOT(ISNUMBER(K37)),K37&lt;0)),"Check value","OK")))))))))))))</x:f>
      </x:c>
    </x:row>
    <x:row r="38" ht="34" customHeight="1">
      <x:c r="A38" s="27"/>
      <x:c r="B38" s="28"/>
      <x:c r="C38" s="28"/>
      <x:c r="D38" s="28"/>
      <x:c r="E38" s="30"/>
      <x:c r="F38" s="27"/>
      <x:c r="G38" s="24" t="str">
        <x:f>IF(N38="","",IF(N38&lt;&gt;"OK","Check inputs",IF(F38="Complete","Complete",IF(INT(E38)&lt;INT($B$4),"Overdue",IF(INT(E38)=INT($B$4),"Due today","Upcoming")))))</x:f>
      </x:c>
      <x:c r="H38" s="34" t="str">
        <x:f>IF(OR(N38&lt;&gt;"OK",F38="Complete"),"",INT(E38)-INT($B$4))</x:f>
      </x:c>
      <x:c r="I38" s="30"/>
      <x:c r="J38" s="28"/>
      <x:c r="K38" s="32"/>
      <x:c r="L38" s="30"/>
      <x:c r="M38" s="28"/>
      <x:c r="N38" s="26" t="str">
        <x:f>IF(COUNTA(A38:F38,I38:M38)=0,"",IF(TRIM(A38)="","Missing ID",IF(A38&lt;&gt;TRIM(A38),"Trim ID spaces",IF(COUNTIFS($A$11:$A$210,A38)&gt;1,"Duplicate ID",IF(TRIM(B38)="","Add contact",IF(TRIM(D38)="","Add next action",IF(TRIM(J38)="","Add request",IF(COUNTIFS('Guide'!$J$6:$J$15,C38)=0,"Choose owner",IF(AND(F38&lt;&gt;"Open",F38&lt;&gt;"Waiting",F38&lt;&gt;"Complete"),"Choose status",IF(OR(NOT(ISNUMBER(I38)),I38&lt;DATE(2000,1,1),I38&gt;DATE(2100,12,31)),"Check received",IF(OR(NOT(ISNUMBER(E38)),E38&lt;DATE(2000,1,1),E38&gt;DATE(2100,12,31)),"Check due date",IF(AND(L38&lt;&gt;"",OR(NOT(ISNUMBER(L38)),L38&lt;DATE(2000,1,1),L38&gt;DATE(2100,12,31))),"Check last contact",IF(AND(K38&lt;&gt;"",OR(NOT(ISNUMBER(K38)),K38&lt;0)),"Check value","OK")))))))))))))</x:f>
      </x:c>
    </x:row>
    <x:row r="39" ht="34" customHeight="1">
      <x:c r="A39" s="27"/>
      <x:c r="B39" s="28"/>
      <x:c r="C39" s="28"/>
      <x:c r="D39" s="28"/>
      <x:c r="E39" s="30"/>
      <x:c r="F39" s="27"/>
      <x:c r="G39" s="24" t="str">
        <x:f>IF(N39="","",IF(N39&lt;&gt;"OK","Check inputs",IF(F39="Complete","Complete",IF(INT(E39)&lt;INT($B$4),"Overdue",IF(INT(E39)=INT($B$4),"Due today","Upcoming")))))</x:f>
      </x:c>
      <x:c r="H39" s="34" t="str">
        <x:f>IF(OR(N39&lt;&gt;"OK",F39="Complete"),"",INT(E39)-INT($B$4))</x:f>
      </x:c>
      <x:c r="I39" s="30"/>
      <x:c r="J39" s="28"/>
      <x:c r="K39" s="32"/>
      <x:c r="L39" s="30"/>
      <x:c r="M39" s="28"/>
      <x:c r="N39" s="26" t="str">
        <x:f>IF(COUNTA(A39:F39,I39:M39)=0,"",IF(TRIM(A39)="","Missing ID",IF(A39&lt;&gt;TRIM(A39),"Trim ID spaces",IF(COUNTIFS($A$11:$A$210,A39)&gt;1,"Duplicate ID",IF(TRIM(B39)="","Add contact",IF(TRIM(D39)="","Add next action",IF(TRIM(J39)="","Add request",IF(COUNTIFS('Guide'!$J$6:$J$15,C39)=0,"Choose owner",IF(AND(F39&lt;&gt;"Open",F39&lt;&gt;"Waiting",F39&lt;&gt;"Complete"),"Choose status",IF(OR(NOT(ISNUMBER(I39)),I39&lt;DATE(2000,1,1),I39&gt;DATE(2100,12,31)),"Check received",IF(OR(NOT(ISNUMBER(E39)),E39&lt;DATE(2000,1,1),E39&gt;DATE(2100,12,31)),"Check due date",IF(AND(L39&lt;&gt;"",OR(NOT(ISNUMBER(L39)),L39&lt;DATE(2000,1,1),L39&gt;DATE(2100,12,31))),"Check last contact",IF(AND(K39&lt;&gt;"",OR(NOT(ISNUMBER(K39)),K39&lt;0)),"Check value","OK")))))))))))))</x:f>
      </x:c>
    </x:row>
    <x:row r="40" ht="34" customHeight="1">
      <x:c r="A40" s="27"/>
      <x:c r="B40" s="28"/>
      <x:c r="C40" s="28"/>
      <x:c r="D40" s="28"/>
      <x:c r="E40" s="30"/>
      <x:c r="F40" s="27"/>
      <x:c r="G40" s="24" t="str">
        <x:f>IF(N40="","",IF(N40&lt;&gt;"OK","Check inputs",IF(F40="Complete","Complete",IF(INT(E40)&lt;INT($B$4),"Overdue",IF(INT(E40)=INT($B$4),"Due today","Upcoming")))))</x:f>
      </x:c>
      <x:c r="H40" s="34" t="str">
        <x:f>IF(OR(N40&lt;&gt;"OK",F40="Complete"),"",INT(E40)-INT($B$4))</x:f>
      </x:c>
      <x:c r="I40" s="30"/>
      <x:c r="J40" s="28"/>
      <x:c r="K40" s="32"/>
      <x:c r="L40" s="30"/>
      <x:c r="M40" s="28"/>
      <x:c r="N40" s="26" t="str">
        <x:f>IF(COUNTA(A40:F40,I40:M40)=0,"",IF(TRIM(A40)="","Missing ID",IF(A40&lt;&gt;TRIM(A40),"Trim ID spaces",IF(COUNTIFS($A$11:$A$210,A40)&gt;1,"Duplicate ID",IF(TRIM(B40)="","Add contact",IF(TRIM(D40)="","Add next action",IF(TRIM(J40)="","Add request",IF(COUNTIFS('Guide'!$J$6:$J$15,C40)=0,"Choose owner",IF(AND(F40&lt;&gt;"Open",F40&lt;&gt;"Waiting",F40&lt;&gt;"Complete"),"Choose status",IF(OR(NOT(ISNUMBER(I40)),I40&lt;DATE(2000,1,1),I40&gt;DATE(2100,12,31)),"Check received",IF(OR(NOT(ISNUMBER(E40)),E40&lt;DATE(2000,1,1),E40&gt;DATE(2100,12,31)),"Check due date",IF(AND(L40&lt;&gt;"",OR(NOT(ISNUMBER(L40)),L40&lt;DATE(2000,1,1),L40&gt;DATE(2100,12,31))),"Check last contact",IF(AND(K40&lt;&gt;"",OR(NOT(ISNUMBER(K40)),K40&lt;0)),"Check value","OK")))))))))))))</x:f>
      </x:c>
    </x:row>
    <x:row r="41" ht="34" customHeight="1">
      <x:c r="A41" s="27"/>
      <x:c r="B41" s="28"/>
      <x:c r="C41" s="28"/>
      <x:c r="D41" s="28"/>
      <x:c r="E41" s="30"/>
      <x:c r="F41" s="27"/>
      <x:c r="G41" s="24" t="str">
        <x:f>IF(N41="","",IF(N41&lt;&gt;"OK","Check inputs",IF(F41="Complete","Complete",IF(INT(E41)&lt;INT($B$4),"Overdue",IF(INT(E41)=INT($B$4),"Due today","Upcoming")))))</x:f>
      </x:c>
      <x:c r="H41" s="34" t="str">
        <x:f>IF(OR(N41&lt;&gt;"OK",F41="Complete"),"",INT(E41)-INT($B$4))</x:f>
      </x:c>
      <x:c r="I41" s="30"/>
      <x:c r="J41" s="28"/>
      <x:c r="K41" s="32"/>
      <x:c r="L41" s="30"/>
      <x:c r="M41" s="28"/>
      <x:c r="N41" s="26" t="str">
        <x:f>IF(COUNTA(A41:F41,I41:M41)=0,"",IF(TRIM(A41)="","Missing ID",IF(A41&lt;&gt;TRIM(A41),"Trim ID spaces",IF(COUNTIFS($A$11:$A$210,A41)&gt;1,"Duplicate ID",IF(TRIM(B41)="","Add contact",IF(TRIM(D41)="","Add next action",IF(TRIM(J41)="","Add request",IF(COUNTIFS('Guide'!$J$6:$J$15,C41)=0,"Choose owner",IF(AND(F41&lt;&gt;"Open",F41&lt;&gt;"Waiting",F41&lt;&gt;"Complete"),"Choose status",IF(OR(NOT(ISNUMBER(I41)),I41&lt;DATE(2000,1,1),I41&gt;DATE(2100,12,31)),"Check received",IF(OR(NOT(ISNUMBER(E41)),E41&lt;DATE(2000,1,1),E41&gt;DATE(2100,12,31)),"Check due date",IF(AND(L41&lt;&gt;"",OR(NOT(ISNUMBER(L41)),L41&lt;DATE(2000,1,1),L41&gt;DATE(2100,12,31))),"Check last contact",IF(AND(K41&lt;&gt;"",OR(NOT(ISNUMBER(K41)),K41&lt;0)),"Check value","OK")))))))))))))</x:f>
      </x:c>
    </x:row>
    <x:row r="42" ht="34" customHeight="1">
      <x:c r="A42" s="27"/>
      <x:c r="B42" s="28"/>
      <x:c r="C42" s="28"/>
      <x:c r="D42" s="28"/>
      <x:c r="E42" s="30"/>
      <x:c r="F42" s="27"/>
      <x:c r="G42" s="24" t="str">
        <x:f>IF(N42="","",IF(N42&lt;&gt;"OK","Check inputs",IF(F42="Complete","Complete",IF(INT(E42)&lt;INT($B$4),"Overdue",IF(INT(E42)=INT($B$4),"Due today","Upcoming")))))</x:f>
      </x:c>
      <x:c r="H42" s="34" t="str">
        <x:f>IF(OR(N42&lt;&gt;"OK",F42="Complete"),"",INT(E42)-INT($B$4))</x:f>
      </x:c>
      <x:c r="I42" s="30"/>
      <x:c r="J42" s="28"/>
      <x:c r="K42" s="32"/>
      <x:c r="L42" s="30"/>
      <x:c r="M42" s="28"/>
      <x:c r="N42" s="26" t="str">
        <x:f>IF(COUNTA(A42:F42,I42:M42)=0,"",IF(TRIM(A42)="","Missing ID",IF(A42&lt;&gt;TRIM(A42),"Trim ID spaces",IF(COUNTIFS($A$11:$A$210,A42)&gt;1,"Duplicate ID",IF(TRIM(B42)="","Add contact",IF(TRIM(D42)="","Add next action",IF(TRIM(J42)="","Add request",IF(COUNTIFS('Guide'!$J$6:$J$15,C42)=0,"Choose owner",IF(AND(F42&lt;&gt;"Open",F42&lt;&gt;"Waiting",F42&lt;&gt;"Complete"),"Choose status",IF(OR(NOT(ISNUMBER(I42)),I42&lt;DATE(2000,1,1),I42&gt;DATE(2100,12,31)),"Check received",IF(OR(NOT(ISNUMBER(E42)),E42&lt;DATE(2000,1,1),E42&gt;DATE(2100,12,31)),"Check due date",IF(AND(L42&lt;&gt;"",OR(NOT(ISNUMBER(L42)),L42&lt;DATE(2000,1,1),L42&gt;DATE(2100,12,31))),"Check last contact",IF(AND(K42&lt;&gt;"",OR(NOT(ISNUMBER(K42)),K42&lt;0)),"Check value","OK")))))))))))))</x:f>
      </x:c>
    </x:row>
    <x:row r="43" ht="34" customHeight="1">
      <x:c r="A43" s="27"/>
      <x:c r="B43" s="28"/>
      <x:c r="C43" s="28"/>
      <x:c r="D43" s="28"/>
      <x:c r="E43" s="30"/>
      <x:c r="F43" s="27"/>
      <x:c r="G43" s="24" t="str">
        <x:f>IF(N43="","",IF(N43&lt;&gt;"OK","Check inputs",IF(F43="Complete","Complete",IF(INT(E43)&lt;INT($B$4),"Overdue",IF(INT(E43)=INT($B$4),"Due today","Upcoming")))))</x:f>
      </x:c>
      <x:c r="H43" s="34" t="str">
        <x:f>IF(OR(N43&lt;&gt;"OK",F43="Complete"),"",INT(E43)-INT($B$4))</x:f>
      </x:c>
      <x:c r="I43" s="30"/>
      <x:c r="J43" s="28"/>
      <x:c r="K43" s="32"/>
      <x:c r="L43" s="30"/>
      <x:c r="M43" s="28"/>
      <x:c r="N43" s="26" t="str">
        <x:f>IF(COUNTA(A43:F43,I43:M43)=0,"",IF(TRIM(A43)="","Missing ID",IF(A43&lt;&gt;TRIM(A43),"Trim ID spaces",IF(COUNTIFS($A$11:$A$210,A43)&gt;1,"Duplicate ID",IF(TRIM(B43)="","Add contact",IF(TRIM(D43)="","Add next action",IF(TRIM(J43)="","Add request",IF(COUNTIFS('Guide'!$J$6:$J$15,C43)=0,"Choose owner",IF(AND(F43&lt;&gt;"Open",F43&lt;&gt;"Waiting",F43&lt;&gt;"Complete"),"Choose status",IF(OR(NOT(ISNUMBER(I43)),I43&lt;DATE(2000,1,1),I43&gt;DATE(2100,12,31)),"Check received",IF(OR(NOT(ISNUMBER(E43)),E43&lt;DATE(2000,1,1),E43&gt;DATE(2100,12,31)),"Check due date",IF(AND(L43&lt;&gt;"",OR(NOT(ISNUMBER(L43)),L43&lt;DATE(2000,1,1),L43&gt;DATE(2100,12,31))),"Check last contact",IF(AND(K43&lt;&gt;"",OR(NOT(ISNUMBER(K43)),K43&lt;0)),"Check value","OK")))))))))))))</x:f>
      </x:c>
    </x:row>
    <x:row r="44" ht="34" customHeight="1">
      <x:c r="A44" s="27"/>
      <x:c r="B44" s="28"/>
      <x:c r="C44" s="28"/>
      <x:c r="D44" s="28"/>
      <x:c r="E44" s="30"/>
      <x:c r="F44" s="27"/>
      <x:c r="G44" s="24" t="str">
        <x:f>IF(N44="","",IF(N44&lt;&gt;"OK","Check inputs",IF(F44="Complete","Complete",IF(INT(E44)&lt;INT($B$4),"Overdue",IF(INT(E44)=INT($B$4),"Due today","Upcoming")))))</x:f>
      </x:c>
      <x:c r="H44" s="34" t="str">
        <x:f>IF(OR(N44&lt;&gt;"OK",F44="Complete"),"",INT(E44)-INT($B$4))</x:f>
      </x:c>
      <x:c r="I44" s="30"/>
      <x:c r="J44" s="28"/>
      <x:c r="K44" s="32"/>
      <x:c r="L44" s="30"/>
      <x:c r="M44" s="28"/>
      <x:c r="N44" s="26" t="str">
        <x:f>IF(COUNTA(A44:F44,I44:M44)=0,"",IF(TRIM(A44)="","Missing ID",IF(A44&lt;&gt;TRIM(A44),"Trim ID spaces",IF(COUNTIFS($A$11:$A$210,A44)&gt;1,"Duplicate ID",IF(TRIM(B44)="","Add contact",IF(TRIM(D44)="","Add next action",IF(TRIM(J44)="","Add request",IF(COUNTIFS('Guide'!$J$6:$J$15,C44)=0,"Choose owner",IF(AND(F44&lt;&gt;"Open",F44&lt;&gt;"Waiting",F44&lt;&gt;"Complete"),"Choose status",IF(OR(NOT(ISNUMBER(I44)),I44&lt;DATE(2000,1,1),I44&gt;DATE(2100,12,31)),"Check received",IF(OR(NOT(ISNUMBER(E44)),E44&lt;DATE(2000,1,1),E44&gt;DATE(2100,12,31)),"Check due date",IF(AND(L44&lt;&gt;"",OR(NOT(ISNUMBER(L44)),L44&lt;DATE(2000,1,1),L44&gt;DATE(2100,12,31))),"Check last contact",IF(AND(K44&lt;&gt;"",OR(NOT(ISNUMBER(K44)),K44&lt;0)),"Check value","OK")))))))))))))</x:f>
      </x:c>
    </x:row>
    <x:row r="45" ht="34" customHeight="1">
      <x:c r="A45" s="27"/>
      <x:c r="B45" s="28"/>
      <x:c r="C45" s="28"/>
      <x:c r="D45" s="28"/>
      <x:c r="E45" s="30"/>
      <x:c r="F45" s="27"/>
      <x:c r="G45" s="24" t="str">
        <x:f>IF(N45="","",IF(N45&lt;&gt;"OK","Check inputs",IF(F45="Complete","Complete",IF(INT(E45)&lt;INT($B$4),"Overdue",IF(INT(E45)=INT($B$4),"Due today","Upcoming")))))</x:f>
      </x:c>
      <x:c r="H45" s="34" t="str">
        <x:f>IF(OR(N45&lt;&gt;"OK",F45="Complete"),"",INT(E45)-INT($B$4))</x:f>
      </x:c>
      <x:c r="I45" s="30"/>
      <x:c r="J45" s="28"/>
      <x:c r="K45" s="32"/>
      <x:c r="L45" s="30"/>
      <x:c r="M45" s="28"/>
      <x:c r="N45" s="26" t="str">
        <x:f>IF(COUNTA(A45:F45,I45:M45)=0,"",IF(TRIM(A45)="","Missing ID",IF(A45&lt;&gt;TRIM(A45),"Trim ID spaces",IF(COUNTIFS($A$11:$A$210,A45)&gt;1,"Duplicate ID",IF(TRIM(B45)="","Add contact",IF(TRIM(D45)="","Add next action",IF(TRIM(J45)="","Add request",IF(COUNTIFS('Guide'!$J$6:$J$15,C45)=0,"Choose owner",IF(AND(F45&lt;&gt;"Open",F45&lt;&gt;"Waiting",F45&lt;&gt;"Complete"),"Choose status",IF(OR(NOT(ISNUMBER(I45)),I45&lt;DATE(2000,1,1),I45&gt;DATE(2100,12,31)),"Check received",IF(OR(NOT(ISNUMBER(E45)),E45&lt;DATE(2000,1,1),E45&gt;DATE(2100,12,31)),"Check due date",IF(AND(L45&lt;&gt;"",OR(NOT(ISNUMBER(L45)),L45&lt;DATE(2000,1,1),L45&gt;DATE(2100,12,31))),"Check last contact",IF(AND(K45&lt;&gt;"",OR(NOT(ISNUMBER(K45)),K45&lt;0)),"Check value","OK")))))))))))))</x:f>
      </x:c>
    </x:row>
    <x:row r="46" ht="34" customHeight="1">
      <x:c r="A46" s="27"/>
      <x:c r="B46" s="28"/>
      <x:c r="C46" s="28"/>
      <x:c r="D46" s="28"/>
      <x:c r="E46" s="30"/>
      <x:c r="F46" s="27"/>
      <x:c r="G46" s="24" t="str">
        <x:f>IF(N46="","",IF(N46&lt;&gt;"OK","Check inputs",IF(F46="Complete","Complete",IF(INT(E46)&lt;INT($B$4),"Overdue",IF(INT(E46)=INT($B$4),"Due today","Upcoming")))))</x:f>
      </x:c>
      <x:c r="H46" s="34" t="str">
        <x:f>IF(OR(N46&lt;&gt;"OK",F46="Complete"),"",INT(E46)-INT($B$4))</x:f>
      </x:c>
      <x:c r="I46" s="30"/>
      <x:c r="J46" s="28"/>
      <x:c r="K46" s="32"/>
      <x:c r="L46" s="30"/>
      <x:c r="M46" s="28"/>
      <x:c r="N46" s="26" t="str">
        <x:f>IF(COUNTA(A46:F46,I46:M46)=0,"",IF(TRIM(A46)="","Missing ID",IF(A46&lt;&gt;TRIM(A46),"Trim ID spaces",IF(COUNTIFS($A$11:$A$210,A46)&gt;1,"Duplicate ID",IF(TRIM(B46)="","Add contact",IF(TRIM(D46)="","Add next action",IF(TRIM(J46)="","Add request",IF(COUNTIFS('Guide'!$J$6:$J$15,C46)=0,"Choose owner",IF(AND(F46&lt;&gt;"Open",F46&lt;&gt;"Waiting",F46&lt;&gt;"Complete"),"Choose status",IF(OR(NOT(ISNUMBER(I46)),I46&lt;DATE(2000,1,1),I46&gt;DATE(2100,12,31)),"Check received",IF(OR(NOT(ISNUMBER(E46)),E46&lt;DATE(2000,1,1),E46&gt;DATE(2100,12,31)),"Check due date",IF(AND(L46&lt;&gt;"",OR(NOT(ISNUMBER(L46)),L46&lt;DATE(2000,1,1),L46&gt;DATE(2100,12,31))),"Check last contact",IF(AND(K46&lt;&gt;"",OR(NOT(ISNUMBER(K46)),K46&lt;0)),"Check value","OK")))))))))))))</x:f>
      </x:c>
    </x:row>
    <x:row r="47" ht="34" customHeight="1">
      <x:c r="A47" s="27"/>
      <x:c r="B47" s="28"/>
      <x:c r="C47" s="28"/>
      <x:c r="D47" s="28"/>
      <x:c r="E47" s="30"/>
      <x:c r="F47" s="27"/>
      <x:c r="G47" s="24" t="str">
        <x:f>IF(N47="","",IF(N47&lt;&gt;"OK","Check inputs",IF(F47="Complete","Complete",IF(INT(E47)&lt;INT($B$4),"Overdue",IF(INT(E47)=INT($B$4),"Due today","Upcoming")))))</x:f>
      </x:c>
      <x:c r="H47" s="34" t="str">
        <x:f>IF(OR(N47&lt;&gt;"OK",F47="Complete"),"",INT(E47)-INT($B$4))</x:f>
      </x:c>
      <x:c r="I47" s="30"/>
      <x:c r="J47" s="28"/>
      <x:c r="K47" s="32"/>
      <x:c r="L47" s="30"/>
      <x:c r="M47" s="28"/>
      <x:c r="N47" s="26" t="str">
        <x:f>IF(COUNTA(A47:F47,I47:M47)=0,"",IF(TRIM(A47)="","Missing ID",IF(A47&lt;&gt;TRIM(A47),"Trim ID spaces",IF(COUNTIFS($A$11:$A$210,A47)&gt;1,"Duplicate ID",IF(TRIM(B47)="","Add contact",IF(TRIM(D47)="","Add next action",IF(TRIM(J47)="","Add request",IF(COUNTIFS('Guide'!$J$6:$J$15,C47)=0,"Choose owner",IF(AND(F47&lt;&gt;"Open",F47&lt;&gt;"Waiting",F47&lt;&gt;"Complete"),"Choose status",IF(OR(NOT(ISNUMBER(I47)),I47&lt;DATE(2000,1,1),I47&gt;DATE(2100,12,31)),"Check received",IF(OR(NOT(ISNUMBER(E47)),E47&lt;DATE(2000,1,1),E47&gt;DATE(2100,12,31)),"Check due date",IF(AND(L47&lt;&gt;"",OR(NOT(ISNUMBER(L47)),L47&lt;DATE(2000,1,1),L47&gt;DATE(2100,12,31))),"Check last contact",IF(AND(K47&lt;&gt;"",OR(NOT(ISNUMBER(K47)),K47&lt;0)),"Check value","OK")))))))))))))</x:f>
      </x:c>
    </x:row>
    <x:row r="48" ht="34" customHeight="1">
      <x:c r="A48" s="27"/>
      <x:c r="B48" s="28"/>
      <x:c r="C48" s="28"/>
      <x:c r="D48" s="28"/>
      <x:c r="E48" s="30"/>
      <x:c r="F48" s="27"/>
      <x:c r="G48" s="24" t="str">
        <x:f>IF(N48="","",IF(N48&lt;&gt;"OK","Check inputs",IF(F48="Complete","Complete",IF(INT(E48)&lt;INT($B$4),"Overdue",IF(INT(E48)=INT($B$4),"Due today","Upcoming")))))</x:f>
      </x:c>
      <x:c r="H48" s="34" t="str">
        <x:f>IF(OR(N48&lt;&gt;"OK",F48="Complete"),"",INT(E48)-INT($B$4))</x:f>
      </x:c>
      <x:c r="I48" s="30"/>
      <x:c r="J48" s="28"/>
      <x:c r="K48" s="32"/>
      <x:c r="L48" s="30"/>
      <x:c r="M48" s="28"/>
      <x:c r="N48" s="26" t="str">
        <x:f>IF(COUNTA(A48:F48,I48:M48)=0,"",IF(TRIM(A48)="","Missing ID",IF(A48&lt;&gt;TRIM(A48),"Trim ID spaces",IF(COUNTIFS($A$11:$A$210,A48)&gt;1,"Duplicate ID",IF(TRIM(B48)="","Add contact",IF(TRIM(D48)="","Add next action",IF(TRIM(J48)="","Add request",IF(COUNTIFS('Guide'!$J$6:$J$15,C48)=0,"Choose owner",IF(AND(F48&lt;&gt;"Open",F48&lt;&gt;"Waiting",F48&lt;&gt;"Complete"),"Choose status",IF(OR(NOT(ISNUMBER(I48)),I48&lt;DATE(2000,1,1),I48&gt;DATE(2100,12,31)),"Check received",IF(OR(NOT(ISNUMBER(E48)),E48&lt;DATE(2000,1,1),E48&gt;DATE(2100,12,31)),"Check due date",IF(AND(L48&lt;&gt;"",OR(NOT(ISNUMBER(L48)),L48&lt;DATE(2000,1,1),L48&gt;DATE(2100,12,31))),"Check last contact",IF(AND(K48&lt;&gt;"",OR(NOT(ISNUMBER(K48)),K48&lt;0)),"Check value","OK")))))))))))))</x:f>
      </x:c>
    </x:row>
    <x:row r="49" ht="34" customHeight="1">
      <x:c r="A49" s="27"/>
      <x:c r="B49" s="28"/>
      <x:c r="C49" s="28"/>
      <x:c r="D49" s="28"/>
      <x:c r="E49" s="30"/>
      <x:c r="F49" s="27"/>
      <x:c r="G49" s="24" t="str">
        <x:f>IF(N49="","",IF(N49&lt;&gt;"OK","Check inputs",IF(F49="Complete","Complete",IF(INT(E49)&lt;INT($B$4),"Overdue",IF(INT(E49)=INT($B$4),"Due today","Upcoming")))))</x:f>
      </x:c>
      <x:c r="H49" s="34" t="str">
        <x:f>IF(OR(N49&lt;&gt;"OK",F49="Complete"),"",INT(E49)-INT($B$4))</x:f>
      </x:c>
      <x:c r="I49" s="30"/>
      <x:c r="J49" s="28"/>
      <x:c r="K49" s="32"/>
      <x:c r="L49" s="30"/>
      <x:c r="M49" s="28"/>
      <x:c r="N49" s="26" t="str">
        <x:f>IF(COUNTA(A49:F49,I49:M49)=0,"",IF(TRIM(A49)="","Missing ID",IF(A49&lt;&gt;TRIM(A49),"Trim ID spaces",IF(COUNTIFS($A$11:$A$210,A49)&gt;1,"Duplicate ID",IF(TRIM(B49)="","Add contact",IF(TRIM(D49)="","Add next action",IF(TRIM(J49)="","Add request",IF(COUNTIFS('Guide'!$J$6:$J$15,C49)=0,"Choose owner",IF(AND(F49&lt;&gt;"Open",F49&lt;&gt;"Waiting",F49&lt;&gt;"Complete"),"Choose status",IF(OR(NOT(ISNUMBER(I49)),I49&lt;DATE(2000,1,1),I49&gt;DATE(2100,12,31)),"Check received",IF(OR(NOT(ISNUMBER(E49)),E49&lt;DATE(2000,1,1),E49&gt;DATE(2100,12,31)),"Check due date",IF(AND(L49&lt;&gt;"",OR(NOT(ISNUMBER(L49)),L49&lt;DATE(2000,1,1),L49&gt;DATE(2100,12,31))),"Check last contact",IF(AND(K49&lt;&gt;"",OR(NOT(ISNUMBER(K49)),K49&lt;0)),"Check value","OK")))))))))))))</x:f>
      </x:c>
    </x:row>
    <x:row r="50" ht="34" customHeight="1">
      <x:c r="A50" s="27"/>
      <x:c r="B50" s="28"/>
      <x:c r="C50" s="28"/>
      <x:c r="D50" s="28"/>
      <x:c r="E50" s="30"/>
      <x:c r="F50" s="27"/>
      <x:c r="G50" s="24" t="str">
        <x:f>IF(N50="","",IF(N50&lt;&gt;"OK","Check inputs",IF(F50="Complete","Complete",IF(INT(E50)&lt;INT($B$4),"Overdue",IF(INT(E50)=INT($B$4),"Due today","Upcoming")))))</x:f>
      </x:c>
      <x:c r="H50" s="34" t="str">
        <x:f>IF(OR(N50&lt;&gt;"OK",F50="Complete"),"",INT(E50)-INT($B$4))</x:f>
      </x:c>
      <x:c r="I50" s="30"/>
      <x:c r="J50" s="28"/>
      <x:c r="K50" s="32"/>
      <x:c r="L50" s="30"/>
      <x:c r="M50" s="28"/>
      <x:c r="N50" s="26" t="str">
        <x:f>IF(COUNTA(A50:F50,I50:M50)=0,"",IF(TRIM(A50)="","Missing ID",IF(A50&lt;&gt;TRIM(A50),"Trim ID spaces",IF(COUNTIFS($A$11:$A$210,A50)&gt;1,"Duplicate ID",IF(TRIM(B50)="","Add contact",IF(TRIM(D50)="","Add next action",IF(TRIM(J50)="","Add request",IF(COUNTIFS('Guide'!$J$6:$J$15,C50)=0,"Choose owner",IF(AND(F50&lt;&gt;"Open",F50&lt;&gt;"Waiting",F50&lt;&gt;"Complete"),"Choose status",IF(OR(NOT(ISNUMBER(I50)),I50&lt;DATE(2000,1,1),I50&gt;DATE(2100,12,31)),"Check received",IF(OR(NOT(ISNUMBER(E50)),E50&lt;DATE(2000,1,1),E50&gt;DATE(2100,12,31)),"Check due date",IF(AND(L50&lt;&gt;"",OR(NOT(ISNUMBER(L50)),L50&lt;DATE(2000,1,1),L50&gt;DATE(2100,12,31))),"Check last contact",IF(AND(K50&lt;&gt;"",OR(NOT(ISNUMBER(K50)),K50&lt;0)),"Check value","OK")))))))))))))</x:f>
      </x:c>
    </x:row>
    <x:row r="51" ht="34" customHeight="1">
      <x:c r="A51" s="27"/>
      <x:c r="B51" s="28"/>
      <x:c r="C51" s="28"/>
      <x:c r="D51" s="28"/>
      <x:c r="E51" s="30"/>
      <x:c r="F51" s="27"/>
      <x:c r="G51" s="24" t="str">
        <x:f>IF(N51="","",IF(N51&lt;&gt;"OK","Check inputs",IF(F51="Complete","Complete",IF(INT(E51)&lt;INT($B$4),"Overdue",IF(INT(E51)=INT($B$4),"Due today","Upcoming")))))</x:f>
      </x:c>
      <x:c r="H51" s="34" t="str">
        <x:f>IF(OR(N51&lt;&gt;"OK",F51="Complete"),"",INT(E51)-INT($B$4))</x:f>
      </x:c>
      <x:c r="I51" s="30"/>
      <x:c r="J51" s="28"/>
      <x:c r="K51" s="32"/>
      <x:c r="L51" s="30"/>
      <x:c r="M51" s="28"/>
      <x:c r="N51" s="26" t="str">
        <x:f>IF(COUNTA(A51:F51,I51:M51)=0,"",IF(TRIM(A51)="","Missing ID",IF(A51&lt;&gt;TRIM(A51),"Trim ID spaces",IF(COUNTIFS($A$11:$A$210,A51)&gt;1,"Duplicate ID",IF(TRIM(B51)="","Add contact",IF(TRIM(D51)="","Add next action",IF(TRIM(J51)="","Add request",IF(COUNTIFS('Guide'!$J$6:$J$15,C51)=0,"Choose owner",IF(AND(F51&lt;&gt;"Open",F51&lt;&gt;"Waiting",F51&lt;&gt;"Complete"),"Choose status",IF(OR(NOT(ISNUMBER(I51)),I51&lt;DATE(2000,1,1),I51&gt;DATE(2100,12,31)),"Check received",IF(OR(NOT(ISNUMBER(E51)),E51&lt;DATE(2000,1,1),E51&gt;DATE(2100,12,31)),"Check due date",IF(AND(L51&lt;&gt;"",OR(NOT(ISNUMBER(L51)),L51&lt;DATE(2000,1,1),L51&gt;DATE(2100,12,31))),"Check last contact",IF(AND(K51&lt;&gt;"",OR(NOT(ISNUMBER(K51)),K51&lt;0)),"Check value","OK")))))))))))))</x:f>
      </x:c>
    </x:row>
    <x:row r="52" ht="34" customHeight="1">
      <x:c r="A52" s="27"/>
      <x:c r="B52" s="28"/>
      <x:c r="C52" s="28"/>
      <x:c r="D52" s="28"/>
      <x:c r="E52" s="30"/>
      <x:c r="F52" s="27"/>
      <x:c r="G52" s="24" t="str">
        <x:f>IF(N52="","",IF(N52&lt;&gt;"OK","Check inputs",IF(F52="Complete","Complete",IF(INT(E52)&lt;INT($B$4),"Overdue",IF(INT(E52)=INT($B$4),"Due today","Upcoming")))))</x:f>
      </x:c>
      <x:c r="H52" s="34" t="str">
        <x:f>IF(OR(N52&lt;&gt;"OK",F52="Complete"),"",INT(E52)-INT($B$4))</x:f>
      </x:c>
      <x:c r="I52" s="30"/>
      <x:c r="J52" s="28"/>
      <x:c r="K52" s="32"/>
      <x:c r="L52" s="30"/>
      <x:c r="M52" s="28"/>
      <x:c r="N52" s="26" t="str">
        <x:f>IF(COUNTA(A52:F52,I52:M52)=0,"",IF(TRIM(A52)="","Missing ID",IF(A52&lt;&gt;TRIM(A52),"Trim ID spaces",IF(COUNTIFS($A$11:$A$210,A52)&gt;1,"Duplicate ID",IF(TRIM(B52)="","Add contact",IF(TRIM(D52)="","Add next action",IF(TRIM(J52)="","Add request",IF(COUNTIFS('Guide'!$J$6:$J$15,C52)=0,"Choose owner",IF(AND(F52&lt;&gt;"Open",F52&lt;&gt;"Waiting",F52&lt;&gt;"Complete"),"Choose status",IF(OR(NOT(ISNUMBER(I52)),I52&lt;DATE(2000,1,1),I52&gt;DATE(2100,12,31)),"Check received",IF(OR(NOT(ISNUMBER(E52)),E52&lt;DATE(2000,1,1),E52&gt;DATE(2100,12,31)),"Check due date",IF(AND(L52&lt;&gt;"",OR(NOT(ISNUMBER(L52)),L52&lt;DATE(2000,1,1),L52&gt;DATE(2100,12,31))),"Check last contact",IF(AND(K52&lt;&gt;"",OR(NOT(ISNUMBER(K52)),K52&lt;0)),"Check value","OK")))))))))))))</x:f>
      </x:c>
    </x:row>
    <x:row r="53" ht="34" customHeight="1">
      <x:c r="A53" s="27"/>
      <x:c r="B53" s="28"/>
      <x:c r="C53" s="28"/>
      <x:c r="D53" s="28"/>
      <x:c r="E53" s="30"/>
      <x:c r="F53" s="27"/>
      <x:c r="G53" s="24" t="str">
        <x:f>IF(N53="","",IF(N53&lt;&gt;"OK","Check inputs",IF(F53="Complete","Complete",IF(INT(E53)&lt;INT($B$4),"Overdue",IF(INT(E53)=INT($B$4),"Due today","Upcoming")))))</x:f>
      </x:c>
      <x:c r="H53" s="34" t="str">
        <x:f>IF(OR(N53&lt;&gt;"OK",F53="Complete"),"",INT(E53)-INT($B$4))</x:f>
      </x:c>
      <x:c r="I53" s="30"/>
      <x:c r="J53" s="28"/>
      <x:c r="K53" s="32"/>
      <x:c r="L53" s="30"/>
      <x:c r="M53" s="28"/>
      <x:c r="N53" s="26" t="str">
        <x:f>IF(COUNTA(A53:F53,I53:M53)=0,"",IF(TRIM(A53)="","Missing ID",IF(A53&lt;&gt;TRIM(A53),"Trim ID spaces",IF(COUNTIFS($A$11:$A$210,A53)&gt;1,"Duplicate ID",IF(TRIM(B53)="","Add contact",IF(TRIM(D53)="","Add next action",IF(TRIM(J53)="","Add request",IF(COUNTIFS('Guide'!$J$6:$J$15,C53)=0,"Choose owner",IF(AND(F53&lt;&gt;"Open",F53&lt;&gt;"Waiting",F53&lt;&gt;"Complete"),"Choose status",IF(OR(NOT(ISNUMBER(I53)),I53&lt;DATE(2000,1,1),I53&gt;DATE(2100,12,31)),"Check received",IF(OR(NOT(ISNUMBER(E53)),E53&lt;DATE(2000,1,1),E53&gt;DATE(2100,12,31)),"Check due date",IF(AND(L53&lt;&gt;"",OR(NOT(ISNUMBER(L53)),L53&lt;DATE(2000,1,1),L53&gt;DATE(2100,12,31))),"Check last contact",IF(AND(K53&lt;&gt;"",OR(NOT(ISNUMBER(K53)),K53&lt;0)),"Check value","OK")))))))))))))</x:f>
      </x:c>
    </x:row>
    <x:row r="54" ht="34" customHeight="1">
      <x:c r="A54" s="27"/>
      <x:c r="B54" s="28"/>
      <x:c r="C54" s="28"/>
      <x:c r="D54" s="28"/>
      <x:c r="E54" s="30"/>
      <x:c r="F54" s="27"/>
      <x:c r="G54" s="24" t="str">
        <x:f>IF(N54="","",IF(N54&lt;&gt;"OK","Check inputs",IF(F54="Complete","Complete",IF(INT(E54)&lt;INT($B$4),"Overdue",IF(INT(E54)=INT($B$4),"Due today","Upcoming")))))</x:f>
      </x:c>
      <x:c r="H54" s="34" t="str">
        <x:f>IF(OR(N54&lt;&gt;"OK",F54="Complete"),"",INT(E54)-INT($B$4))</x:f>
      </x:c>
      <x:c r="I54" s="30"/>
      <x:c r="J54" s="28"/>
      <x:c r="K54" s="32"/>
      <x:c r="L54" s="30"/>
      <x:c r="M54" s="28"/>
      <x:c r="N54" s="26" t="str">
        <x:f>IF(COUNTA(A54:F54,I54:M54)=0,"",IF(TRIM(A54)="","Missing ID",IF(A54&lt;&gt;TRIM(A54),"Trim ID spaces",IF(COUNTIFS($A$11:$A$210,A54)&gt;1,"Duplicate ID",IF(TRIM(B54)="","Add contact",IF(TRIM(D54)="","Add next action",IF(TRIM(J54)="","Add request",IF(COUNTIFS('Guide'!$J$6:$J$15,C54)=0,"Choose owner",IF(AND(F54&lt;&gt;"Open",F54&lt;&gt;"Waiting",F54&lt;&gt;"Complete"),"Choose status",IF(OR(NOT(ISNUMBER(I54)),I54&lt;DATE(2000,1,1),I54&gt;DATE(2100,12,31)),"Check received",IF(OR(NOT(ISNUMBER(E54)),E54&lt;DATE(2000,1,1),E54&gt;DATE(2100,12,31)),"Check due date",IF(AND(L54&lt;&gt;"",OR(NOT(ISNUMBER(L54)),L54&lt;DATE(2000,1,1),L54&gt;DATE(2100,12,31))),"Check last contact",IF(AND(K54&lt;&gt;"",OR(NOT(ISNUMBER(K54)),K54&lt;0)),"Check value","OK")))))))))))))</x:f>
      </x:c>
    </x:row>
    <x:row r="55" ht="34" customHeight="1">
      <x:c r="A55" s="27"/>
      <x:c r="B55" s="28"/>
      <x:c r="C55" s="28"/>
      <x:c r="D55" s="28"/>
      <x:c r="E55" s="30"/>
      <x:c r="F55" s="27"/>
      <x:c r="G55" s="24" t="str">
        <x:f>IF(N55="","",IF(N55&lt;&gt;"OK","Check inputs",IF(F55="Complete","Complete",IF(INT(E55)&lt;INT($B$4),"Overdue",IF(INT(E55)=INT($B$4),"Due today","Upcoming")))))</x:f>
      </x:c>
      <x:c r="H55" s="34" t="str">
        <x:f>IF(OR(N55&lt;&gt;"OK",F55="Complete"),"",INT(E55)-INT($B$4))</x:f>
      </x:c>
      <x:c r="I55" s="30"/>
      <x:c r="J55" s="28"/>
      <x:c r="K55" s="32"/>
      <x:c r="L55" s="30"/>
      <x:c r="M55" s="28"/>
      <x:c r="N55" s="26" t="str">
        <x:f>IF(COUNTA(A55:F55,I55:M55)=0,"",IF(TRIM(A55)="","Missing ID",IF(A55&lt;&gt;TRIM(A55),"Trim ID spaces",IF(COUNTIFS($A$11:$A$210,A55)&gt;1,"Duplicate ID",IF(TRIM(B55)="","Add contact",IF(TRIM(D55)="","Add next action",IF(TRIM(J55)="","Add request",IF(COUNTIFS('Guide'!$J$6:$J$15,C55)=0,"Choose owner",IF(AND(F55&lt;&gt;"Open",F55&lt;&gt;"Waiting",F55&lt;&gt;"Complete"),"Choose status",IF(OR(NOT(ISNUMBER(I55)),I55&lt;DATE(2000,1,1),I55&gt;DATE(2100,12,31)),"Check received",IF(OR(NOT(ISNUMBER(E55)),E55&lt;DATE(2000,1,1),E55&gt;DATE(2100,12,31)),"Check due date",IF(AND(L55&lt;&gt;"",OR(NOT(ISNUMBER(L55)),L55&lt;DATE(2000,1,1),L55&gt;DATE(2100,12,31))),"Check last contact",IF(AND(K55&lt;&gt;"",OR(NOT(ISNUMBER(K55)),K55&lt;0)),"Check value","OK")))))))))))))</x:f>
      </x:c>
    </x:row>
    <x:row r="56" ht="34" customHeight="1">
      <x:c r="A56" s="27"/>
      <x:c r="B56" s="28"/>
      <x:c r="C56" s="28"/>
      <x:c r="D56" s="28"/>
      <x:c r="E56" s="30"/>
      <x:c r="F56" s="27"/>
      <x:c r="G56" s="24" t="str">
        <x:f>IF(N56="","",IF(N56&lt;&gt;"OK","Check inputs",IF(F56="Complete","Complete",IF(INT(E56)&lt;INT($B$4),"Overdue",IF(INT(E56)=INT($B$4),"Due today","Upcoming")))))</x:f>
      </x:c>
      <x:c r="H56" s="34" t="str">
        <x:f>IF(OR(N56&lt;&gt;"OK",F56="Complete"),"",INT(E56)-INT($B$4))</x:f>
      </x:c>
      <x:c r="I56" s="30"/>
      <x:c r="J56" s="28"/>
      <x:c r="K56" s="32"/>
      <x:c r="L56" s="30"/>
      <x:c r="M56" s="28"/>
      <x:c r="N56" s="26" t="str">
        <x:f>IF(COUNTA(A56:F56,I56:M56)=0,"",IF(TRIM(A56)="","Missing ID",IF(A56&lt;&gt;TRIM(A56),"Trim ID spaces",IF(COUNTIFS($A$11:$A$210,A56)&gt;1,"Duplicate ID",IF(TRIM(B56)="","Add contact",IF(TRIM(D56)="","Add next action",IF(TRIM(J56)="","Add request",IF(COUNTIFS('Guide'!$J$6:$J$15,C56)=0,"Choose owner",IF(AND(F56&lt;&gt;"Open",F56&lt;&gt;"Waiting",F56&lt;&gt;"Complete"),"Choose status",IF(OR(NOT(ISNUMBER(I56)),I56&lt;DATE(2000,1,1),I56&gt;DATE(2100,12,31)),"Check received",IF(OR(NOT(ISNUMBER(E56)),E56&lt;DATE(2000,1,1),E56&gt;DATE(2100,12,31)),"Check due date",IF(AND(L56&lt;&gt;"",OR(NOT(ISNUMBER(L56)),L56&lt;DATE(2000,1,1),L56&gt;DATE(2100,12,31))),"Check last contact",IF(AND(K56&lt;&gt;"",OR(NOT(ISNUMBER(K56)),K56&lt;0)),"Check value","OK")))))))))))))</x:f>
      </x:c>
    </x:row>
    <x:row r="57" ht="34" customHeight="1">
      <x:c r="A57" s="27"/>
      <x:c r="B57" s="28"/>
      <x:c r="C57" s="28"/>
      <x:c r="D57" s="28"/>
      <x:c r="E57" s="30"/>
      <x:c r="F57" s="27"/>
      <x:c r="G57" s="24" t="str">
        <x:f>IF(N57="","",IF(N57&lt;&gt;"OK","Check inputs",IF(F57="Complete","Complete",IF(INT(E57)&lt;INT($B$4),"Overdue",IF(INT(E57)=INT($B$4),"Due today","Upcoming")))))</x:f>
      </x:c>
      <x:c r="H57" s="34" t="str">
        <x:f>IF(OR(N57&lt;&gt;"OK",F57="Complete"),"",INT(E57)-INT($B$4))</x:f>
      </x:c>
      <x:c r="I57" s="30"/>
      <x:c r="J57" s="28"/>
      <x:c r="K57" s="32"/>
      <x:c r="L57" s="30"/>
      <x:c r="M57" s="28"/>
      <x:c r="N57" s="26" t="str">
        <x:f>IF(COUNTA(A57:F57,I57:M57)=0,"",IF(TRIM(A57)="","Missing ID",IF(A57&lt;&gt;TRIM(A57),"Trim ID spaces",IF(COUNTIFS($A$11:$A$210,A57)&gt;1,"Duplicate ID",IF(TRIM(B57)="","Add contact",IF(TRIM(D57)="","Add next action",IF(TRIM(J57)="","Add request",IF(COUNTIFS('Guide'!$J$6:$J$15,C57)=0,"Choose owner",IF(AND(F57&lt;&gt;"Open",F57&lt;&gt;"Waiting",F57&lt;&gt;"Complete"),"Choose status",IF(OR(NOT(ISNUMBER(I57)),I57&lt;DATE(2000,1,1),I57&gt;DATE(2100,12,31)),"Check received",IF(OR(NOT(ISNUMBER(E57)),E57&lt;DATE(2000,1,1),E57&gt;DATE(2100,12,31)),"Check due date",IF(AND(L57&lt;&gt;"",OR(NOT(ISNUMBER(L57)),L57&lt;DATE(2000,1,1),L57&gt;DATE(2100,12,31))),"Check last contact",IF(AND(K57&lt;&gt;"",OR(NOT(ISNUMBER(K57)),K57&lt;0)),"Check value","OK")))))))))))))</x:f>
      </x:c>
    </x:row>
    <x:row r="58" ht="34" customHeight="1">
      <x:c r="A58" s="27"/>
      <x:c r="B58" s="28"/>
      <x:c r="C58" s="28"/>
      <x:c r="D58" s="28"/>
      <x:c r="E58" s="30"/>
      <x:c r="F58" s="27"/>
      <x:c r="G58" s="24" t="str">
        <x:f>IF(N58="","",IF(N58&lt;&gt;"OK","Check inputs",IF(F58="Complete","Complete",IF(INT(E58)&lt;INT($B$4),"Overdue",IF(INT(E58)=INT($B$4),"Due today","Upcoming")))))</x:f>
      </x:c>
      <x:c r="H58" s="34" t="str">
        <x:f>IF(OR(N58&lt;&gt;"OK",F58="Complete"),"",INT(E58)-INT($B$4))</x:f>
      </x:c>
      <x:c r="I58" s="30"/>
      <x:c r="J58" s="28"/>
      <x:c r="K58" s="32"/>
      <x:c r="L58" s="30"/>
      <x:c r="M58" s="28"/>
      <x:c r="N58" s="26" t="str">
        <x:f>IF(COUNTA(A58:F58,I58:M58)=0,"",IF(TRIM(A58)="","Missing ID",IF(A58&lt;&gt;TRIM(A58),"Trim ID spaces",IF(COUNTIFS($A$11:$A$210,A58)&gt;1,"Duplicate ID",IF(TRIM(B58)="","Add contact",IF(TRIM(D58)="","Add next action",IF(TRIM(J58)="","Add request",IF(COUNTIFS('Guide'!$J$6:$J$15,C58)=0,"Choose owner",IF(AND(F58&lt;&gt;"Open",F58&lt;&gt;"Waiting",F58&lt;&gt;"Complete"),"Choose status",IF(OR(NOT(ISNUMBER(I58)),I58&lt;DATE(2000,1,1),I58&gt;DATE(2100,12,31)),"Check received",IF(OR(NOT(ISNUMBER(E58)),E58&lt;DATE(2000,1,1),E58&gt;DATE(2100,12,31)),"Check due date",IF(AND(L58&lt;&gt;"",OR(NOT(ISNUMBER(L58)),L58&lt;DATE(2000,1,1),L58&gt;DATE(2100,12,31))),"Check last contact",IF(AND(K58&lt;&gt;"",OR(NOT(ISNUMBER(K58)),K58&lt;0)),"Check value","OK")))))))))))))</x:f>
      </x:c>
    </x:row>
    <x:row r="59" ht="34" customHeight="1">
      <x:c r="A59" s="27"/>
      <x:c r="B59" s="28"/>
      <x:c r="C59" s="28"/>
      <x:c r="D59" s="28"/>
      <x:c r="E59" s="30"/>
      <x:c r="F59" s="27"/>
      <x:c r="G59" s="24" t="str">
        <x:f>IF(N59="","",IF(N59&lt;&gt;"OK","Check inputs",IF(F59="Complete","Complete",IF(INT(E59)&lt;INT($B$4),"Overdue",IF(INT(E59)=INT($B$4),"Due today","Upcoming")))))</x:f>
      </x:c>
      <x:c r="H59" s="34" t="str">
        <x:f>IF(OR(N59&lt;&gt;"OK",F59="Complete"),"",INT(E59)-INT($B$4))</x:f>
      </x:c>
      <x:c r="I59" s="30"/>
      <x:c r="J59" s="28"/>
      <x:c r="K59" s="32"/>
      <x:c r="L59" s="30"/>
      <x:c r="M59" s="28"/>
      <x:c r="N59" s="26" t="str">
        <x:f>IF(COUNTA(A59:F59,I59:M59)=0,"",IF(TRIM(A59)="","Missing ID",IF(A59&lt;&gt;TRIM(A59),"Trim ID spaces",IF(COUNTIFS($A$11:$A$210,A59)&gt;1,"Duplicate ID",IF(TRIM(B59)="","Add contact",IF(TRIM(D59)="","Add next action",IF(TRIM(J59)="","Add request",IF(COUNTIFS('Guide'!$J$6:$J$15,C59)=0,"Choose owner",IF(AND(F59&lt;&gt;"Open",F59&lt;&gt;"Waiting",F59&lt;&gt;"Complete"),"Choose status",IF(OR(NOT(ISNUMBER(I59)),I59&lt;DATE(2000,1,1),I59&gt;DATE(2100,12,31)),"Check received",IF(OR(NOT(ISNUMBER(E59)),E59&lt;DATE(2000,1,1),E59&gt;DATE(2100,12,31)),"Check due date",IF(AND(L59&lt;&gt;"",OR(NOT(ISNUMBER(L59)),L59&lt;DATE(2000,1,1),L59&gt;DATE(2100,12,31))),"Check last contact",IF(AND(K59&lt;&gt;"",OR(NOT(ISNUMBER(K59)),K59&lt;0)),"Check value","OK")))))))))))))</x:f>
      </x:c>
    </x:row>
    <x:row r="60" ht="34" customHeight="1">
      <x:c r="A60" s="27"/>
      <x:c r="B60" s="28"/>
      <x:c r="C60" s="28"/>
      <x:c r="D60" s="28"/>
      <x:c r="E60" s="30"/>
      <x:c r="F60" s="27"/>
      <x:c r="G60" s="24" t="str">
        <x:f>IF(N60="","",IF(N60&lt;&gt;"OK","Check inputs",IF(F60="Complete","Complete",IF(INT(E60)&lt;INT($B$4),"Overdue",IF(INT(E60)=INT($B$4),"Due today","Upcoming")))))</x:f>
      </x:c>
      <x:c r="H60" s="34" t="str">
        <x:f>IF(OR(N60&lt;&gt;"OK",F60="Complete"),"",INT(E60)-INT($B$4))</x:f>
      </x:c>
      <x:c r="I60" s="30"/>
      <x:c r="J60" s="28"/>
      <x:c r="K60" s="32"/>
      <x:c r="L60" s="30"/>
      <x:c r="M60" s="28"/>
      <x:c r="N60" s="26" t="str">
        <x:f>IF(COUNTA(A60:F60,I60:M60)=0,"",IF(TRIM(A60)="","Missing ID",IF(A60&lt;&gt;TRIM(A60),"Trim ID spaces",IF(COUNTIFS($A$11:$A$210,A60)&gt;1,"Duplicate ID",IF(TRIM(B60)="","Add contact",IF(TRIM(D60)="","Add next action",IF(TRIM(J60)="","Add request",IF(COUNTIFS('Guide'!$J$6:$J$15,C60)=0,"Choose owner",IF(AND(F60&lt;&gt;"Open",F60&lt;&gt;"Waiting",F60&lt;&gt;"Complete"),"Choose status",IF(OR(NOT(ISNUMBER(I60)),I60&lt;DATE(2000,1,1),I60&gt;DATE(2100,12,31)),"Check received",IF(OR(NOT(ISNUMBER(E60)),E60&lt;DATE(2000,1,1),E60&gt;DATE(2100,12,31)),"Check due date",IF(AND(L60&lt;&gt;"",OR(NOT(ISNUMBER(L60)),L60&lt;DATE(2000,1,1),L60&gt;DATE(2100,12,31))),"Check last contact",IF(AND(K60&lt;&gt;"",OR(NOT(ISNUMBER(K60)),K60&lt;0)),"Check value","OK")))))))))))))</x:f>
      </x:c>
    </x:row>
    <x:row r="61" ht="34" customHeight="1">
      <x:c r="A61" s="27"/>
      <x:c r="B61" s="28"/>
      <x:c r="C61" s="28"/>
      <x:c r="D61" s="28"/>
      <x:c r="E61" s="30"/>
      <x:c r="F61" s="27"/>
      <x:c r="G61" s="24" t="str">
        <x:f>IF(N61="","",IF(N61&lt;&gt;"OK","Check inputs",IF(F61="Complete","Complete",IF(INT(E61)&lt;INT($B$4),"Overdue",IF(INT(E61)=INT($B$4),"Due today","Upcoming")))))</x:f>
      </x:c>
      <x:c r="H61" s="34" t="str">
        <x:f>IF(OR(N61&lt;&gt;"OK",F61="Complete"),"",INT(E61)-INT($B$4))</x:f>
      </x:c>
      <x:c r="I61" s="30"/>
      <x:c r="J61" s="28"/>
      <x:c r="K61" s="32"/>
      <x:c r="L61" s="30"/>
      <x:c r="M61" s="28"/>
      <x:c r="N61" s="26" t="str">
        <x:f>IF(COUNTA(A61:F61,I61:M61)=0,"",IF(TRIM(A61)="","Missing ID",IF(A61&lt;&gt;TRIM(A61),"Trim ID spaces",IF(COUNTIFS($A$11:$A$210,A61)&gt;1,"Duplicate ID",IF(TRIM(B61)="","Add contact",IF(TRIM(D61)="","Add next action",IF(TRIM(J61)="","Add request",IF(COUNTIFS('Guide'!$J$6:$J$15,C61)=0,"Choose owner",IF(AND(F61&lt;&gt;"Open",F61&lt;&gt;"Waiting",F61&lt;&gt;"Complete"),"Choose status",IF(OR(NOT(ISNUMBER(I61)),I61&lt;DATE(2000,1,1),I61&gt;DATE(2100,12,31)),"Check received",IF(OR(NOT(ISNUMBER(E61)),E61&lt;DATE(2000,1,1),E61&gt;DATE(2100,12,31)),"Check due date",IF(AND(L61&lt;&gt;"",OR(NOT(ISNUMBER(L61)),L61&lt;DATE(2000,1,1),L61&gt;DATE(2100,12,31))),"Check last contact",IF(AND(K61&lt;&gt;"",OR(NOT(ISNUMBER(K61)),K61&lt;0)),"Check value","OK")))))))))))))</x:f>
      </x:c>
    </x:row>
    <x:row r="62" ht="34" customHeight="1">
      <x:c r="A62" s="27"/>
      <x:c r="B62" s="28"/>
      <x:c r="C62" s="28"/>
      <x:c r="D62" s="28"/>
      <x:c r="E62" s="30"/>
      <x:c r="F62" s="27"/>
      <x:c r="G62" s="24" t="str">
        <x:f>IF(N62="","",IF(N62&lt;&gt;"OK","Check inputs",IF(F62="Complete","Complete",IF(INT(E62)&lt;INT($B$4),"Overdue",IF(INT(E62)=INT($B$4),"Due today","Upcoming")))))</x:f>
      </x:c>
      <x:c r="H62" s="34" t="str">
        <x:f>IF(OR(N62&lt;&gt;"OK",F62="Complete"),"",INT(E62)-INT($B$4))</x:f>
      </x:c>
      <x:c r="I62" s="30"/>
      <x:c r="J62" s="28"/>
      <x:c r="K62" s="32"/>
      <x:c r="L62" s="30"/>
      <x:c r="M62" s="28"/>
      <x:c r="N62" s="26" t="str">
        <x:f>IF(COUNTA(A62:F62,I62:M62)=0,"",IF(TRIM(A62)="","Missing ID",IF(A62&lt;&gt;TRIM(A62),"Trim ID spaces",IF(COUNTIFS($A$11:$A$210,A62)&gt;1,"Duplicate ID",IF(TRIM(B62)="","Add contact",IF(TRIM(D62)="","Add next action",IF(TRIM(J62)="","Add request",IF(COUNTIFS('Guide'!$J$6:$J$15,C62)=0,"Choose owner",IF(AND(F62&lt;&gt;"Open",F62&lt;&gt;"Waiting",F62&lt;&gt;"Complete"),"Choose status",IF(OR(NOT(ISNUMBER(I62)),I62&lt;DATE(2000,1,1),I62&gt;DATE(2100,12,31)),"Check received",IF(OR(NOT(ISNUMBER(E62)),E62&lt;DATE(2000,1,1),E62&gt;DATE(2100,12,31)),"Check due date",IF(AND(L62&lt;&gt;"",OR(NOT(ISNUMBER(L62)),L62&lt;DATE(2000,1,1),L62&gt;DATE(2100,12,31))),"Check last contact",IF(AND(K62&lt;&gt;"",OR(NOT(ISNUMBER(K62)),K62&lt;0)),"Check value","OK")))))))))))))</x:f>
      </x:c>
    </x:row>
    <x:row r="63" ht="34" customHeight="1">
      <x:c r="A63" s="27"/>
      <x:c r="B63" s="28"/>
      <x:c r="C63" s="28"/>
      <x:c r="D63" s="28"/>
      <x:c r="E63" s="30"/>
      <x:c r="F63" s="27"/>
      <x:c r="G63" s="24" t="str">
        <x:f>IF(N63="","",IF(N63&lt;&gt;"OK","Check inputs",IF(F63="Complete","Complete",IF(INT(E63)&lt;INT($B$4),"Overdue",IF(INT(E63)=INT($B$4),"Due today","Upcoming")))))</x:f>
      </x:c>
      <x:c r="H63" s="34" t="str">
        <x:f>IF(OR(N63&lt;&gt;"OK",F63="Complete"),"",INT(E63)-INT($B$4))</x:f>
      </x:c>
      <x:c r="I63" s="30"/>
      <x:c r="J63" s="28"/>
      <x:c r="K63" s="32"/>
      <x:c r="L63" s="30"/>
      <x:c r="M63" s="28"/>
      <x:c r="N63" s="26" t="str">
        <x:f>IF(COUNTA(A63:F63,I63:M63)=0,"",IF(TRIM(A63)="","Missing ID",IF(A63&lt;&gt;TRIM(A63),"Trim ID spaces",IF(COUNTIFS($A$11:$A$210,A63)&gt;1,"Duplicate ID",IF(TRIM(B63)="","Add contact",IF(TRIM(D63)="","Add next action",IF(TRIM(J63)="","Add request",IF(COUNTIFS('Guide'!$J$6:$J$15,C63)=0,"Choose owner",IF(AND(F63&lt;&gt;"Open",F63&lt;&gt;"Waiting",F63&lt;&gt;"Complete"),"Choose status",IF(OR(NOT(ISNUMBER(I63)),I63&lt;DATE(2000,1,1),I63&gt;DATE(2100,12,31)),"Check received",IF(OR(NOT(ISNUMBER(E63)),E63&lt;DATE(2000,1,1),E63&gt;DATE(2100,12,31)),"Check due date",IF(AND(L63&lt;&gt;"",OR(NOT(ISNUMBER(L63)),L63&lt;DATE(2000,1,1),L63&gt;DATE(2100,12,31))),"Check last contact",IF(AND(K63&lt;&gt;"",OR(NOT(ISNUMBER(K63)),K63&lt;0)),"Check value","OK")))))))))))))</x:f>
      </x:c>
    </x:row>
    <x:row r="64" ht="34" customHeight="1">
      <x:c r="A64" s="27"/>
      <x:c r="B64" s="28"/>
      <x:c r="C64" s="28"/>
      <x:c r="D64" s="28"/>
      <x:c r="E64" s="30"/>
      <x:c r="F64" s="27"/>
      <x:c r="G64" s="24" t="str">
        <x:f>IF(N64="","",IF(N64&lt;&gt;"OK","Check inputs",IF(F64="Complete","Complete",IF(INT(E64)&lt;INT($B$4),"Overdue",IF(INT(E64)=INT($B$4),"Due today","Upcoming")))))</x:f>
      </x:c>
      <x:c r="H64" s="34" t="str">
        <x:f>IF(OR(N64&lt;&gt;"OK",F64="Complete"),"",INT(E64)-INT($B$4))</x:f>
      </x:c>
      <x:c r="I64" s="30"/>
      <x:c r="J64" s="28"/>
      <x:c r="K64" s="32"/>
      <x:c r="L64" s="30"/>
      <x:c r="M64" s="28"/>
      <x:c r="N64" s="26" t="str">
        <x:f>IF(COUNTA(A64:F64,I64:M64)=0,"",IF(TRIM(A64)="","Missing ID",IF(A64&lt;&gt;TRIM(A64),"Trim ID spaces",IF(COUNTIFS($A$11:$A$210,A64)&gt;1,"Duplicate ID",IF(TRIM(B64)="","Add contact",IF(TRIM(D64)="","Add next action",IF(TRIM(J64)="","Add request",IF(COUNTIFS('Guide'!$J$6:$J$15,C64)=0,"Choose owner",IF(AND(F64&lt;&gt;"Open",F64&lt;&gt;"Waiting",F64&lt;&gt;"Complete"),"Choose status",IF(OR(NOT(ISNUMBER(I64)),I64&lt;DATE(2000,1,1),I64&gt;DATE(2100,12,31)),"Check received",IF(OR(NOT(ISNUMBER(E64)),E64&lt;DATE(2000,1,1),E64&gt;DATE(2100,12,31)),"Check due date",IF(AND(L64&lt;&gt;"",OR(NOT(ISNUMBER(L64)),L64&lt;DATE(2000,1,1),L64&gt;DATE(2100,12,31))),"Check last contact",IF(AND(K64&lt;&gt;"",OR(NOT(ISNUMBER(K64)),K64&lt;0)),"Check value","OK")))))))))))))</x:f>
      </x:c>
    </x:row>
    <x:row r="65" ht="34" customHeight="1">
      <x:c r="A65" s="27"/>
      <x:c r="B65" s="28"/>
      <x:c r="C65" s="28"/>
      <x:c r="D65" s="28"/>
      <x:c r="E65" s="30"/>
      <x:c r="F65" s="27"/>
      <x:c r="G65" s="24" t="str">
        <x:f>IF(N65="","",IF(N65&lt;&gt;"OK","Check inputs",IF(F65="Complete","Complete",IF(INT(E65)&lt;INT($B$4),"Overdue",IF(INT(E65)=INT($B$4),"Due today","Upcoming")))))</x:f>
      </x:c>
      <x:c r="H65" s="34" t="str">
        <x:f>IF(OR(N65&lt;&gt;"OK",F65="Complete"),"",INT(E65)-INT($B$4))</x:f>
      </x:c>
      <x:c r="I65" s="30"/>
      <x:c r="J65" s="28"/>
      <x:c r="K65" s="32"/>
      <x:c r="L65" s="30"/>
      <x:c r="M65" s="28"/>
      <x:c r="N65" s="26" t="str">
        <x:f>IF(COUNTA(A65:F65,I65:M65)=0,"",IF(TRIM(A65)="","Missing ID",IF(A65&lt;&gt;TRIM(A65),"Trim ID spaces",IF(COUNTIFS($A$11:$A$210,A65)&gt;1,"Duplicate ID",IF(TRIM(B65)="","Add contact",IF(TRIM(D65)="","Add next action",IF(TRIM(J65)="","Add request",IF(COUNTIFS('Guide'!$J$6:$J$15,C65)=0,"Choose owner",IF(AND(F65&lt;&gt;"Open",F65&lt;&gt;"Waiting",F65&lt;&gt;"Complete"),"Choose status",IF(OR(NOT(ISNUMBER(I65)),I65&lt;DATE(2000,1,1),I65&gt;DATE(2100,12,31)),"Check received",IF(OR(NOT(ISNUMBER(E65)),E65&lt;DATE(2000,1,1),E65&gt;DATE(2100,12,31)),"Check due date",IF(AND(L65&lt;&gt;"",OR(NOT(ISNUMBER(L65)),L65&lt;DATE(2000,1,1),L65&gt;DATE(2100,12,31))),"Check last contact",IF(AND(K65&lt;&gt;"",OR(NOT(ISNUMBER(K65)),K65&lt;0)),"Check value","OK")))))))))))))</x:f>
      </x:c>
    </x:row>
    <x:row r="66" ht="34" customHeight="1">
      <x:c r="A66" s="27"/>
      <x:c r="B66" s="28"/>
      <x:c r="C66" s="28"/>
      <x:c r="D66" s="28"/>
      <x:c r="E66" s="30"/>
      <x:c r="F66" s="27"/>
      <x:c r="G66" s="24" t="str">
        <x:f>IF(N66="","",IF(N66&lt;&gt;"OK","Check inputs",IF(F66="Complete","Complete",IF(INT(E66)&lt;INT($B$4),"Overdue",IF(INT(E66)=INT($B$4),"Due today","Upcoming")))))</x:f>
      </x:c>
      <x:c r="H66" s="34" t="str">
        <x:f>IF(OR(N66&lt;&gt;"OK",F66="Complete"),"",INT(E66)-INT($B$4))</x:f>
      </x:c>
      <x:c r="I66" s="30"/>
      <x:c r="J66" s="28"/>
      <x:c r="K66" s="32"/>
      <x:c r="L66" s="30"/>
      <x:c r="M66" s="28"/>
      <x:c r="N66" s="26" t="str">
        <x:f>IF(COUNTA(A66:F66,I66:M66)=0,"",IF(TRIM(A66)="","Missing ID",IF(A66&lt;&gt;TRIM(A66),"Trim ID spaces",IF(COUNTIFS($A$11:$A$210,A66)&gt;1,"Duplicate ID",IF(TRIM(B66)="","Add contact",IF(TRIM(D66)="","Add next action",IF(TRIM(J66)="","Add request",IF(COUNTIFS('Guide'!$J$6:$J$15,C66)=0,"Choose owner",IF(AND(F66&lt;&gt;"Open",F66&lt;&gt;"Waiting",F66&lt;&gt;"Complete"),"Choose status",IF(OR(NOT(ISNUMBER(I66)),I66&lt;DATE(2000,1,1),I66&gt;DATE(2100,12,31)),"Check received",IF(OR(NOT(ISNUMBER(E66)),E66&lt;DATE(2000,1,1),E66&gt;DATE(2100,12,31)),"Check due date",IF(AND(L66&lt;&gt;"",OR(NOT(ISNUMBER(L66)),L66&lt;DATE(2000,1,1),L66&gt;DATE(2100,12,31))),"Check last contact",IF(AND(K66&lt;&gt;"",OR(NOT(ISNUMBER(K66)),K66&lt;0)),"Check value","OK")))))))))))))</x:f>
      </x:c>
    </x:row>
    <x:row r="67" ht="34" customHeight="1">
      <x:c r="A67" s="27"/>
      <x:c r="B67" s="28"/>
      <x:c r="C67" s="28"/>
      <x:c r="D67" s="28"/>
      <x:c r="E67" s="30"/>
      <x:c r="F67" s="27"/>
      <x:c r="G67" s="24" t="str">
        <x:f>IF(N67="","",IF(N67&lt;&gt;"OK","Check inputs",IF(F67="Complete","Complete",IF(INT(E67)&lt;INT($B$4),"Overdue",IF(INT(E67)=INT($B$4),"Due today","Upcoming")))))</x:f>
      </x:c>
      <x:c r="H67" s="34" t="str">
        <x:f>IF(OR(N67&lt;&gt;"OK",F67="Complete"),"",INT(E67)-INT($B$4))</x:f>
      </x:c>
      <x:c r="I67" s="30"/>
      <x:c r="J67" s="28"/>
      <x:c r="K67" s="32"/>
      <x:c r="L67" s="30"/>
      <x:c r="M67" s="28"/>
      <x:c r="N67" s="26" t="str">
        <x:f>IF(COUNTA(A67:F67,I67:M67)=0,"",IF(TRIM(A67)="","Missing ID",IF(A67&lt;&gt;TRIM(A67),"Trim ID spaces",IF(COUNTIFS($A$11:$A$210,A67)&gt;1,"Duplicate ID",IF(TRIM(B67)="","Add contact",IF(TRIM(D67)="","Add next action",IF(TRIM(J67)="","Add request",IF(COUNTIFS('Guide'!$J$6:$J$15,C67)=0,"Choose owner",IF(AND(F67&lt;&gt;"Open",F67&lt;&gt;"Waiting",F67&lt;&gt;"Complete"),"Choose status",IF(OR(NOT(ISNUMBER(I67)),I67&lt;DATE(2000,1,1),I67&gt;DATE(2100,12,31)),"Check received",IF(OR(NOT(ISNUMBER(E67)),E67&lt;DATE(2000,1,1),E67&gt;DATE(2100,12,31)),"Check due date",IF(AND(L67&lt;&gt;"",OR(NOT(ISNUMBER(L67)),L67&lt;DATE(2000,1,1),L67&gt;DATE(2100,12,31))),"Check last contact",IF(AND(K67&lt;&gt;"",OR(NOT(ISNUMBER(K67)),K67&lt;0)),"Check value","OK")))))))))))))</x:f>
      </x:c>
    </x:row>
    <x:row r="68" ht="34" customHeight="1">
      <x:c r="A68" s="27"/>
      <x:c r="B68" s="28"/>
      <x:c r="C68" s="28"/>
      <x:c r="D68" s="28"/>
      <x:c r="E68" s="30"/>
      <x:c r="F68" s="27"/>
      <x:c r="G68" s="24" t="str">
        <x:f>IF(N68="","",IF(N68&lt;&gt;"OK","Check inputs",IF(F68="Complete","Complete",IF(INT(E68)&lt;INT($B$4),"Overdue",IF(INT(E68)=INT($B$4),"Due today","Upcoming")))))</x:f>
      </x:c>
      <x:c r="H68" s="34" t="str">
        <x:f>IF(OR(N68&lt;&gt;"OK",F68="Complete"),"",INT(E68)-INT($B$4))</x:f>
      </x:c>
      <x:c r="I68" s="30"/>
      <x:c r="J68" s="28"/>
      <x:c r="K68" s="32"/>
      <x:c r="L68" s="30"/>
      <x:c r="M68" s="28"/>
      <x:c r="N68" s="26" t="str">
        <x:f>IF(COUNTA(A68:F68,I68:M68)=0,"",IF(TRIM(A68)="","Missing ID",IF(A68&lt;&gt;TRIM(A68),"Trim ID spaces",IF(COUNTIFS($A$11:$A$210,A68)&gt;1,"Duplicate ID",IF(TRIM(B68)="","Add contact",IF(TRIM(D68)="","Add next action",IF(TRIM(J68)="","Add request",IF(COUNTIFS('Guide'!$J$6:$J$15,C68)=0,"Choose owner",IF(AND(F68&lt;&gt;"Open",F68&lt;&gt;"Waiting",F68&lt;&gt;"Complete"),"Choose status",IF(OR(NOT(ISNUMBER(I68)),I68&lt;DATE(2000,1,1),I68&gt;DATE(2100,12,31)),"Check received",IF(OR(NOT(ISNUMBER(E68)),E68&lt;DATE(2000,1,1),E68&gt;DATE(2100,12,31)),"Check due date",IF(AND(L68&lt;&gt;"",OR(NOT(ISNUMBER(L68)),L68&lt;DATE(2000,1,1),L68&gt;DATE(2100,12,31))),"Check last contact",IF(AND(K68&lt;&gt;"",OR(NOT(ISNUMBER(K68)),K68&lt;0)),"Check value","OK")))))))))))))</x:f>
      </x:c>
    </x:row>
    <x:row r="69" ht="34" customHeight="1">
      <x:c r="A69" s="27"/>
      <x:c r="B69" s="28"/>
      <x:c r="C69" s="28"/>
      <x:c r="D69" s="28"/>
      <x:c r="E69" s="30"/>
      <x:c r="F69" s="27"/>
      <x:c r="G69" s="24" t="str">
        <x:f>IF(N69="","",IF(N69&lt;&gt;"OK","Check inputs",IF(F69="Complete","Complete",IF(INT(E69)&lt;INT($B$4),"Overdue",IF(INT(E69)=INT($B$4),"Due today","Upcoming")))))</x:f>
      </x:c>
      <x:c r="H69" s="34" t="str">
        <x:f>IF(OR(N69&lt;&gt;"OK",F69="Complete"),"",INT(E69)-INT($B$4))</x:f>
      </x:c>
      <x:c r="I69" s="30"/>
      <x:c r="J69" s="28"/>
      <x:c r="K69" s="32"/>
      <x:c r="L69" s="30"/>
      <x:c r="M69" s="28"/>
      <x:c r="N69" s="26" t="str">
        <x:f>IF(COUNTA(A69:F69,I69:M69)=0,"",IF(TRIM(A69)="","Missing ID",IF(A69&lt;&gt;TRIM(A69),"Trim ID spaces",IF(COUNTIFS($A$11:$A$210,A69)&gt;1,"Duplicate ID",IF(TRIM(B69)="","Add contact",IF(TRIM(D69)="","Add next action",IF(TRIM(J69)="","Add request",IF(COUNTIFS('Guide'!$J$6:$J$15,C69)=0,"Choose owner",IF(AND(F69&lt;&gt;"Open",F69&lt;&gt;"Waiting",F69&lt;&gt;"Complete"),"Choose status",IF(OR(NOT(ISNUMBER(I69)),I69&lt;DATE(2000,1,1),I69&gt;DATE(2100,12,31)),"Check received",IF(OR(NOT(ISNUMBER(E69)),E69&lt;DATE(2000,1,1),E69&gt;DATE(2100,12,31)),"Check due date",IF(AND(L69&lt;&gt;"",OR(NOT(ISNUMBER(L69)),L69&lt;DATE(2000,1,1),L69&gt;DATE(2100,12,31))),"Check last contact",IF(AND(K69&lt;&gt;"",OR(NOT(ISNUMBER(K69)),K69&lt;0)),"Check value","OK")))))))))))))</x:f>
      </x:c>
    </x:row>
    <x:row r="70" ht="34" customHeight="1">
      <x:c r="A70" s="27"/>
      <x:c r="B70" s="28"/>
      <x:c r="C70" s="28"/>
      <x:c r="D70" s="28"/>
      <x:c r="E70" s="30"/>
      <x:c r="F70" s="27"/>
      <x:c r="G70" s="24" t="str">
        <x:f>IF(N70="","",IF(N70&lt;&gt;"OK","Check inputs",IF(F70="Complete","Complete",IF(INT(E70)&lt;INT($B$4),"Overdue",IF(INT(E70)=INT($B$4),"Due today","Upcoming")))))</x:f>
      </x:c>
      <x:c r="H70" s="34" t="str">
        <x:f>IF(OR(N70&lt;&gt;"OK",F70="Complete"),"",INT(E70)-INT($B$4))</x:f>
      </x:c>
      <x:c r="I70" s="30"/>
      <x:c r="J70" s="28"/>
      <x:c r="K70" s="32"/>
      <x:c r="L70" s="30"/>
      <x:c r="M70" s="28"/>
      <x:c r="N70" s="26" t="str">
        <x:f>IF(COUNTA(A70:F70,I70:M70)=0,"",IF(TRIM(A70)="","Missing ID",IF(A70&lt;&gt;TRIM(A70),"Trim ID spaces",IF(COUNTIFS($A$11:$A$210,A70)&gt;1,"Duplicate ID",IF(TRIM(B70)="","Add contact",IF(TRIM(D70)="","Add next action",IF(TRIM(J70)="","Add request",IF(COUNTIFS('Guide'!$J$6:$J$15,C70)=0,"Choose owner",IF(AND(F70&lt;&gt;"Open",F70&lt;&gt;"Waiting",F70&lt;&gt;"Complete"),"Choose status",IF(OR(NOT(ISNUMBER(I70)),I70&lt;DATE(2000,1,1),I70&gt;DATE(2100,12,31)),"Check received",IF(OR(NOT(ISNUMBER(E70)),E70&lt;DATE(2000,1,1),E70&gt;DATE(2100,12,31)),"Check due date",IF(AND(L70&lt;&gt;"",OR(NOT(ISNUMBER(L70)),L70&lt;DATE(2000,1,1),L70&gt;DATE(2100,12,31))),"Check last contact",IF(AND(K70&lt;&gt;"",OR(NOT(ISNUMBER(K70)),K70&lt;0)),"Check value","OK")))))))))))))</x:f>
      </x:c>
    </x:row>
    <x:row r="71" ht="34" customHeight="1">
      <x:c r="A71" s="27"/>
      <x:c r="B71" s="28"/>
      <x:c r="C71" s="28"/>
      <x:c r="D71" s="28"/>
      <x:c r="E71" s="30"/>
      <x:c r="F71" s="27"/>
      <x:c r="G71" s="24" t="str">
        <x:f>IF(N71="","",IF(N71&lt;&gt;"OK","Check inputs",IF(F71="Complete","Complete",IF(INT(E71)&lt;INT($B$4),"Overdue",IF(INT(E71)=INT($B$4),"Due today","Upcoming")))))</x:f>
      </x:c>
      <x:c r="H71" s="34" t="str">
        <x:f>IF(OR(N71&lt;&gt;"OK",F71="Complete"),"",INT(E71)-INT($B$4))</x:f>
      </x:c>
      <x:c r="I71" s="30"/>
      <x:c r="J71" s="28"/>
      <x:c r="K71" s="32"/>
      <x:c r="L71" s="30"/>
      <x:c r="M71" s="28"/>
      <x:c r="N71" s="26" t="str">
        <x:f>IF(COUNTA(A71:F71,I71:M71)=0,"",IF(TRIM(A71)="","Missing ID",IF(A71&lt;&gt;TRIM(A71),"Trim ID spaces",IF(COUNTIFS($A$11:$A$210,A71)&gt;1,"Duplicate ID",IF(TRIM(B71)="","Add contact",IF(TRIM(D71)="","Add next action",IF(TRIM(J71)="","Add request",IF(COUNTIFS('Guide'!$J$6:$J$15,C71)=0,"Choose owner",IF(AND(F71&lt;&gt;"Open",F71&lt;&gt;"Waiting",F71&lt;&gt;"Complete"),"Choose status",IF(OR(NOT(ISNUMBER(I71)),I71&lt;DATE(2000,1,1),I71&gt;DATE(2100,12,31)),"Check received",IF(OR(NOT(ISNUMBER(E71)),E71&lt;DATE(2000,1,1),E71&gt;DATE(2100,12,31)),"Check due date",IF(AND(L71&lt;&gt;"",OR(NOT(ISNUMBER(L71)),L71&lt;DATE(2000,1,1),L71&gt;DATE(2100,12,31))),"Check last contact",IF(AND(K71&lt;&gt;"",OR(NOT(ISNUMBER(K71)),K71&lt;0)),"Check value","OK")))))))))))))</x:f>
      </x:c>
    </x:row>
    <x:row r="72" ht="34" customHeight="1">
      <x:c r="A72" s="27"/>
      <x:c r="B72" s="28"/>
      <x:c r="C72" s="28"/>
      <x:c r="D72" s="28"/>
      <x:c r="E72" s="30"/>
      <x:c r="F72" s="27"/>
      <x:c r="G72" s="24" t="str">
        <x:f>IF(N72="","",IF(N72&lt;&gt;"OK","Check inputs",IF(F72="Complete","Complete",IF(INT(E72)&lt;INT($B$4),"Overdue",IF(INT(E72)=INT($B$4),"Due today","Upcoming")))))</x:f>
      </x:c>
      <x:c r="H72" s="34" t="str">
        <x:f>IF(OR(N72&lt;&gt;"OK",F72="Complete"),"",INT(E72)-INT($B$4))</x:f>
      </x:c>
      <x:c r="I72" s="30"/>
      <x:c r="J72" s="28"/>
      <x:c r="K72" s="32"/>
      <x:c r="L72" s="30"/>
      <x:c r="M72" s="28"/>
      <x:c r="N72" s="26" t="str">
        <x:f>IF(COUNTA(A72:F72,I72:M72)=0,"",IF(TRIM(A72)="","Missing ID",IF(A72&lt;&gt;TRIM(A72),"Trim ID spaces",IF(COUNTIFS($A$11:$A$210,A72)&gt;1,"Duplicate ID",IF(TRIM(B72)="","Add contact",IF(TRIM(D72)="","Add next action",IF(TRIM(J72)="","Add request",IF(COUNTIFS('Guide'!$J$6:$J$15,C72)=0,"Choose owner",IF(AND(F72&lt;&gt;"Open",F72&lt;&gt;"Waiting",F72&lt;&gt;"Complete"),"Choose status",IF(OR(NOT(ISNUMBER(I72)),I72&lt;DATE(2000,1,1),I72&gt;DATE(2100,12,31)),"Check received",IF(OR(NOT(ISNUMBER(E72)),E72&lt;DATE(2000,1,1),E72&gt;DATE(2100,12,31)),"Check due date",IF(AND(L72&lt;&gt;"",OR(NOT(ISNUMBER(L72)),L72&lt;DATE(2000,1,1),L72&gt;DATE(2100,12,31))),"Check last contact",IF(AND(K72&lt;&gt;"",OR(NOT(ISNUMBER(K72)),K72&lt;0)),"Check value","OK")))))))))))))</x:f>
      </x:c>
    </x:row>
    <x:row r="73" ht="34" customHeight="1">
      <x:c r="A73" s="27"/>
      <x:c r="B73" s="28"/>
      <x:c r="C73" s="28"/>
      <x:c r="D73" s="28"/>
      <x:c r="E73" s="30"/>
      <x:c r="F73" s="27"/>
      <x:c r="G73" s="24" t="str">
        <x:f>IF(N73="","",IF(N73&lt;&gt;"OK","Check inputs",IF(F73="Complete","Complete",IF(INT(E73)&lt;INT($B$4),"Overdue",IF(INT(E73)=INT($B$4),"Due today","Upcoming")))))</x:f>
      </x:c>
      <x:c r="H73" s="34" t="str">
        <x:f>IF(OR(N73&lt;&gt;"OK",F73="Complete"),"",INT(E73)-INT($B$4))</x:f>
      </x:c>
      <x:c r="I73" s="30"/>
      <x:c r="J73" s="28"/>
      <x:c r="K73" s="32"/>
      <x:c r="L73" s="30"/>
      <x:c r="M73" s="28"/>
      <x:c r="N73" s="26" t="str">
        <x:f>IF(COUNTA(A73:F73,I73:M73)=0,"",IF(TRIM(A73)="","Missing ID",IF(A73&lt;&gt;TRIM(A73),"Trim ID spaces",IF(COUNTIFS($A$11:$A$210,A73)&gt;1,"Duplicate ID",IF(TRIM(B73)="","Add contact",IF(TRIM(D73)="","Add next action",IF(TRIM(J73)="","Add request",IF(COUNTIFS('Guide'!$J$6:$J$15,C73)=0,"Choose owner",IF(AND(F73&lt;&gt;"Open",F73&lt;&gt;"Waiting",F73&lt;&gt;"Complete"),"Choose status",IF(OR(NOT(ISNUMBER(I73)),I73&lt;DATE(2000,1,1),I73&gt;DATE(2100,12,31)),"Check received",IF(OR(NOT(ISNUMBER(E73)),E73&lt;DATE(2000,1,1),E73&gt;DATE(2100,12,31)),"Check due date",IF(AND(L73&lt;&gt;"",OR(NOT(ISNUMBER(L73)),L73&lt;DATE(2000,1,1),L73&gt;DATE(2100,12,31))),"Check last contact",IF(AND(K73&lt;&gt;"",OR(NOT(ISNUMBER(K73)),K73&lt;0)),"Check value","OK")))))))))))))</x:f>
      </x:c>
    </x:row>
    <x:row r="74" ht="34" customHeight="1">
      <x:c r="A74" s="27"/>
      <x:c r="B74" s="28"/>
      <x:c r="C74" s="28"/>
      <x:c r="D74" s="28"/>
      <x:c r="E74" s="30"/>
      <x:c r="F74" s="27"/>
      <x:c r="G74" s="24" t="str">
        <x:f>IF(N74="","",IF(N74&lt;&gt;"OK","Check inputs",IF(F74="Complete","Complete",IF(INT(E74)&lt;INT($B$4),"Overdue",IF(INT(E74)=INT($B$4),"Due today","Upcoming")))))</x:f>
      </x:c>
      <x:c r="H74" s="34" t="str">
        <x:f>IF(OR(N74&lt;&gt;"OK",F74="Complete"),"",INT(E74)-INT($B$4))</x:f>
      </x:c>
      <x:c r="I74" s="30"/>
      <x:c r="J74" s="28"/>
      <x:c r="K74" s="32"/>
      <x:c r="L74" s="30"/>
      <x:c r="M74" s="28"/>
      <x:c r="N74" s="26" t="str">
        <x:f>IF(COUNTA(A74:F74,I74:M74)=0,"",IF(TRIM(A74)="","Missing ID",IF(A74&lt;&gt;TRIM(A74),"Trim ID spaces",IF(COUNTIFS($A$11:$A$210,A74)&gt;1,"Duplicate ID",IF(TRIM(B74)="","Add contact",IF(TRIM(D74)="","Add next action",IF(TRIM(J74)="","Add request",IF(COUNTIFS('Guide'!$J$6:$J$15,C74)=0,"Choose owner",IF(AND(F74&lt;&gt;"Open",F74&lt;&gt;"Waiting",F74&lt;&gt;"Complete"),"Choose status",IF(OR(NOT(ISNUMBER(I74)),I74&lt;DATE(2000,1,1),I74&gt;DATE(2100,12,31)),"Check received",IF(OR(NOT(ISNUMBER(E74)),E74&lt;DATE(2000,1,1),E74&gt;DATE(2100,12,31)),"Check due date",IF(AND(L74&lt;&gt;"",OR(NOT(ISNUMBER(L74)),L74&lt;DATE(2000,1,1),L74&gt;DATE(2100,12,31))),"Check last contact",IF(AND(K74&lt;&gt;"",OR(NOT(ISNUMBER(K74)),K74&lt;0)),"Check value","OK")))))))))))))</x:f>
      </x:c>
    </x:row>
    <x:row r="75" ht="34" customHeight="1">
      <x:c r="A75" s="27"/>
      <x:c r="B75" s="28"/>
      <x:c r="C75" s="28"/>
      <x:c r="D75" s="28"/>
      <x:c r="E75" s="30"/>
      <x:c r="F75" s="27"/>
      <x:c r="G75" s="24" t="str">
        <x:f>IF(N75="","",IF(N75&lt;&gt;"OK","Check inputs",IF(F75="Complete","Complete",IF(INT(E75)&lt;INT($B$4),"Overdue",IF(INT(E75)=INT($B$4),"Due today","Upcoming")))))</x:f>
      </x:c>
      <x:c r="H75" s="34" t="str">
        <x:f>IF(OR(N75&lt;&gt;"OK",F75="Complete"),"",INT(E75)-INT($B$4))</x:f>
      </x:c>
      <x:c r="I75" s="30"/>
      <x:c r="J75" s="28"/>
      <x:c r="K75" s="32"/>
      <x:c r="L75" s="30"/>
      <x:c r="M75" s="28"/>
      <x:c r="N75" s="26" t="str">
        <x:f>IF(COUNTA(A75:F75,I75:M75)=0,"",IF(TRIM(A75)="","Missing ID",IF(A75&lt;&gt;TRIM(A75),"Trim ID spaces",IF(COUNTIFS($A$11:$A$210,A75)&gt;1,"Duplicate ID",IF(TRIM(B75)="","Add contact",IF(TRIM(D75)="","Add next action",IF(TRIM(J75)="","Add request",IF(COUNTIFS('Guide'!$J$6:$J$15,C75)=0,"Choose owner",IF(AND(F75&lt;&gt;"Open",F75&lt;&gt;"Waiting",F75&lt;&gt;"Complete"),"Choose status",IF(OR(NOT(ISNUMBER(I75)),I75&lt;DATE(2000,1,1),I75&gt;DATE(2100,12,31)),"Check received",IF(OR(NOT(ISNUMBER(E75)),E75&lt;DATE(2000,1,1),E75&gt;DATE(2100,12,31)),"Check due date",IF(AND(L75&lt;&gt;"",OR(NOT(ISNUMBER(L75)),L75&lt;DATE(2000,1,1),L75&gt;DATE(2100,12,31))),"Check last contact",IF(AND(K75&lt;&gt;"",OR(NOT(ISNUMBER(K75)),K75&lt;0)),"Check value","OK")))))))))))))</x:f>
      </x:c>
    </x:row>
    <x:row r="76" ht="34" customHeight="1">
      <x:c r="A76" s="27"/>
      <x:c r="B76" s="28"/>
      <x:c r="C76" s="28"/>
      <x:c r="D76" s="28"/>
      <x:c r="E76" s="30"/>
      <x:c r="F76" s="27"/>
      <x:c r="G76" s="24" t="str">
        <x:f>IF(N76="","",IF(N76&lt;&gt;"OK","Check inputs",IF(F76="Complete","Complete",IF(INT(E76)&lt;INT($B$4),"Overdue",IF(INT(E76)=INT($B$4),"Due today","Upcoming")))))</x:f>
      </x:c>
      <x:c r="H76" s="34" t="str">
        <x:f>IF(OR(N76&lt;&gt;"OK",F76="Complete"),"",INT(E76)-INT($B$4))</x:f>
      </x:c>
      <x:c r="I76" s="30"/>
      <x:c r="J76" s="28"/>
      <x:c r="K76" s="32"/>
      <x:c r="L76" s="30"/>
      <x:c r="M76" s="28"/>
      <x:c r="N76" s="26" t="str">
        <x:f>IF(COUNTA(A76:F76,I76:M76)=0,"",IF(TRIM(A76)="","Missing ID",IF(A76&lt;&gt;TRIM(A76),"Trim ID spaces",IF(COUNTIFS($A$11:$A$210,A76)&gt;1,"Duplicate ID",IF(TRIM(B76)="","Add contact",IF(TRIM(D76)="","Add next action",IF(TRIM(J76)="","Add request",IF(COUNTIFS('Guide'!$J$6:$J$15,C76)=0,"Choose owner",IF(AND(F76&lt;&gt;"Open",F76&lt;&gt;"Waiting",F76&lt;&gt;"Complete"),"Choose status",IF(OR(NOT(ISNUMBER(I76)),I76&lt;DATE(2000,1,1),I76&gt;DATE(2100,12,31)),"Check received",IF(OR(NOT(ISNUMBER(E76)),E76&lt;DATE(2000,1,1),E76&gt;DATE(2100,12,31)),"Check due date",IF(AND(L76&lt;&gt;"",OR(NOT(ISNUMBER(L76)),L76&lt;DATE(2000,1,1),L76&gt;DATE(2100,12,31))),"Check last contact",IF(AND(K76&lt;&gt;"",OR(NOT(ISNUMBER(K76)),K76&lt;0)),"Check value","OK")))))))))))))</x:f>
      </x:c>
    </x:row>
    <x:row r="77" ht="34" customHeight="1">
      <x:c r="A77" s="27"/>
      <x:c r="B77" s="28"/>
      <x:c r="C77" s="28"/>
      <x:c r="D77" s="28"/>
      <x:c r="E77" s="30"/>
      <x:c r="F77" s="27"/>
      <x:c r="G77" s="24" t="str">
        <x:f>IF(N77="","",IF(N77&lt;&gt;"OK","Check inputs",IF(F77="Complete","Complete",IF(INT(E77)&lt;INT($B$4),"Overdue",IF(INT(E77)=INT($B$4),"Due today","Upcoming")))))</x:f>
      </x:c>
      <x:c r="H77" s="34" t="str">
        <x:f>IF(OR(N77&lt;&gt;"OK",F77="Complete"),"",INT(E77)-INT($B$4))</x:f>
      </x:c>
      <x:c r="I77" s="30"/>
      <x:c r="J77" s="28"/>
      <x:c r="K77" s="32"/>
      <x:c r="L77" s="30"/>
      <x:c r="M77" s="28"/>
      <x:c r="N77" s="26" t="str">
        <x:f>IF(COUNTA(A77:F77,I77:M77)=0,"",IF(TRIM(A77)="","Missing ID",IF(A77&lt;&gt;TRIM(A77),"Trim ID spaces",IF(COUNTIFS($A$11:$A$210,A77)&gt;1,"Duplicate ID",IF(TRIM(B77)="","Add contact",IF(TRIM(D77)="","Add next action",IF(TRIM(J77)="","Add request",IF(COUNTIFS('Guide'!$J$6:$J$15,C77)=0,"Choose owner",IF(AND(F77&lt;&gt;"Open",F77&lt;&gt;"Waiting",F77&lt;&gt;"Complete"),"Choose status",IF(OR(NOT(ISNUMBER(I77)),I77&lt;DATE(2000,1,1),I77&gt;DATE(2100,12,31)),"Check received",IF(OR(NOT(ISNUMBER(E77)),E77&lt;DATE(2000,1,1),E77&gt;DATE(2100,12,31)),"Check due date",IF(AND(L77&lt;&gt;"",OR(NOT(ISNUMBER(L77)),L77&lt;DATE(2000,1,1),L77&gt;DATE(2100,12,31))),"Check last contact",IF(AND(K77&lt;&gt;"",OR(NOT(ISNUMBER(K77)),K77&lt;0)),"Check value","OK")))))))))))))</x:f>
      </x:c>
    </x:row>
    <x:row r="78" ht="34" customHeight="1">
      <x:c r="A78" s="27"/>
      <x:c r="B78" s="28"/>
      <x:c r="C78" s="28"/>
      <x:c r="D78" s="28"/>
      <x:c r="E78" s="30"/>
      <x:c r="F78" s="27"/>
      <x:c r="G78" s="24" t="str">
        <x:f>IF(N78="","",IF(N78&lt;&gt;"OK","Check inputs",IF(F78="Complete","Complete",IF(INT(E78)&lt;INT($B$4),"Overdue",IF(INT(E78)=INT($B$4),"Due today","Upcoming")))))</x:f>
      </x:c>
      <x:c r="H78" s="34" t="str">
        <x:f>IF(OR(N78&lt;&gt;"OK",F78="Complete"),"",INT(E78)-INT($B$4))</x:f>
      </x:c>
      <x:c r="I78" s="30"/>
      <x:c r="J78" s="28"/>
      <x:c r="K78" s="32"/>
      <x:c r="L78" s="30"/>
      <x:c r="M78" s="28"/>
      <x:c r="N78" s="26" t="str">
        <x:f>IF(COUNTA(A78:F78,I78:M78)=0,"",IF(TRIM(A78)="","Missing ID",IF(A78&lt;&gt;TRIM(A78),"Trim ID spaces",IF(COUNTIFS($A$11:$A$210,A78)&gt;1,"Duplicate ID",IF(TRIM(B78)="","Add contact",IF(TRIM(D78)="","Add next action",IF(TRIM(J78)="","Add request",IF(COUNTIFS('Guide'!$J$6:$J$15,C78)=0,"Choose owner",IF(AND(F78&lt;&gt;"Open",F78&lt;&gt;"Waiting",F78&lt;&gt;"Complete"),"Choose status",IF(OR(NOT(ISNUMBER(I78)),I78&lt;DATE(2000,1,1),I78&gt;DATE(2100,12,31)),"Check received",IF(OR(NOT(ISNUMBER(E78)),E78&lt;DATE(2000,1,1),E78&gt;DATE(2100,12,31)),"Check due date",IF(AND(L78&lt;&gt;"",OR(NOT(ISNUMBER(L78)),L78&lt;DATE(2000,1,1),L78&gt;DATE(2100,12,31))),"Check last contact",IF(AND(K78&lt;&gt;"",OR(NOT(ISNUMBER(K78)),K78&lt;0)),"Check value","OK")))))))))))))</x:f>
      </x:c>
    </x:row>
    <x:row r="79" ht="34" customHeight="1">
      <x:c r="A79" s="27"/>
      <x:c r="B79" s="28"/>
      <x:c r="C79" s="28"/>
      <x:c r="D79" s="28"/>
      <x:c r="E79" s="30"/>
      <x:c r="F79" s="27"/>
      <x:c r="G79" s="24" t="str">
        <x:f>IF(N79="","",IF(N79&lt;&gt;"OK","Check inputs",IF(F79="Complete","Complete",IF(INT(E79)&lt;INT($B$4),"Overdue",IF(INT(E79)=INT($B$4),"Due today","Upcoming")))))</x:f>
      </x:c>
      <x:c r="H79" s="34" t="str">
        <x:f>IF(OR(N79&lt;&gt;"OK",F79="Complete"),"",INT(E79)-INT($B$4))</x:f>
      </x:c>
      <x:c r="I79" s="30"/>
      <x:c r="J79" s="28"/>
      <x:c r="K79" s="32"/>
      <x:c r="L79" s="30"/>
      <x:c r="M79" s="28"/>
      <x:c r="N79" s="26" t="str">
        <x:f>IF(COUNTA(A79:F79,I79:M79)=0,"",IF(TRIM(A79)="","Missing ID",IF(A79&lt;&gt;TRIM(A79),"Trim ID spaces",IF(COUNTIFS($A$11:$A$210,A79)&gt;1,"Duplicate ID",IF(TRIM(B79)="","Add contact",IF(TRIM(D79)="","Add next action",IF(TRIM(J79)="","Add request",IF(COUNTIFS('Guide'!$J$6:$J$15,C79)=0,"Choose owner",IF(AND(F79&lt;&gt;"Open",F79&lt;&gt;"Waiting",F79&lt;&gt;"Complete"),"Choose status",IF(OR(NOT(ISNUMBER(I79)),I79&lt;DATE(2000,1,1),I79&gt;DATE(2100,12,31)),"Check received",IF(OR(NOT(ISNUMBER(E79)),E79&lt;DATE(2000,1,1),E79&gt;DATE(2100,12,31)),"Check due date",IF(AND(L79&lt;&gt;"",OR(NOT(ISNUMBER(L79)),L79&lt;DATE(2000,1,1),L79&gt;DATE(2100,12,31))),"Check last contact",IF(AND(K79&lt;&gt;"",OR(NOT(ISNUMBER(K79)),K79&lt;0)),"Check value","OK")))))))))))))</x:f>
      </x:c>
    </x:row>
    <x:row r="80" ht="34" customHeight="1">
      <x:c r="A80" s="27"/>
      <x:c r="B80" s="28"/>
      <x:c r="C80" s="28"/>
      <x:c r="D80" s="28"/>
      <x:c r="E80" s="30"/>
      <x:c r="F80" s="27"/>
      <x:c r="G80" s="24" t="str">
        <x:f>IF(N80="","",IF(N80&lt;&gt;"OK","Check inputs",IF(F80="Complete","Complete",IF(INT(E80)&lt;INT($B$4),"Overdue",IF(INT(E80)=INT($B$4),"Due today","Upcoming")))))</x:f>
      </x:c>
      <x:c r="H80" s="34" t="str">
        <x:f>IF(OR(N80&lt;&gt;"OK",F80="Complete"),"",INT(E80)-INT($B$4))</x:f>
      </x:c>
      <x:c r="I80" s="30"/>
      <x:c r="J80" s="28"/>
      <x:c r="K80" s="32"/>
      <x:c r="L80" s="30"/>
      <x:c r="M80" s="28"/>
      <x:c r="N80" s="26" t="str">
        <x:f>IF(COUNTA(A80:F80,I80:M80)=0,"",IF(TRIM(A80)="","Missing ID",IF(A80&lt;&gt;TRIM(A80),"Trim ID spaces",IF(COUNTIFS($A$11:$A$210,A80)&gt;1,"Duplicate ID",IF(TRIM(B80)="","Add contact",IF(TRIM(D80)="","Add next action",IF(TRIM(J80)="","Add request",IF(COUNTIFS('Guide'!$J$6:$J$15,C80)=0,"Choose owner",IF(AND(F80&lt;&gt;"Open",F80&lt;&gt;"Waiting",F80&lt;&gt;"Complete"),"Choose status",IF(OR(NOT(ISNUMBER(I80)),I80&lt;DATE(2000,1,1),I80&gt;DATE(2100,12,31)),"Check received",IF(OR(NOT(ISNUMBER(E80)),E80&lt;DATE(2000,1,1),E80&gt;DATE(2100,12,31)),"Check due date",IF(AND(L80&lt;&gt;"",OR(NOT(ISNUMBER(L80)),L80&lt;DATE(2000,1,1),L80&gt;DATE(2100,12,31))),"Check last contact",IF(AND(K80&lt;&gt;"",OR(NOT(ISNUMBER(K80)),K80&lt;0)),"Check value","OK")))))))))))))</x:f>
      </x:c>
    </x:row>
    <x:row r="81" ht="34" customHeight="1">
      <x:c r="A81" s="27"/>
      <x:c r="B81" s="28"/>
      <x:c r="C81" s="28"/>
      <x:c r="D81" s="28"/>
      <x:c r="E81" s="30"/>
      <x:c r="F81" s="27"/>
      <x:c r="G81" s="24" t="str">
        <x:f>IF(N81="","",IF(N81&lt;&gt;"OK","Check inputs",IF(F81="Complete","Complete",IF(INT(E81)&lt;INT($B$4),"Overdue",IF(INT(E81)=INT($B$4),"Due today","Upcoming")))))</x:f>
      </x:c>
      <x:c r="H81" s="34" t="str">
        <x:f>IF(OR(N81&lt;&gt;"OK",F81="Complete"),"",INT(E81)-INT($B$4))</x:f>
      </x:c>
      <x:c r="I81" s="30"/>
      <x:c r="J81" s="28"/>
      <x:c r="K81" s="32"/>
      <x:c r="L81" s="30"/>
      <x:c r="M81" s="28"/>
      <x:c r="N81" s="26" t="str">
        <x:f>IF(COUNTA(A81:F81,I81:M81)=0,"",IF(TRIM(A81)="","Missing ID",IF(A81&lt;&gt;TRIM(A81),"Trim ID spaces",IF(COUNTIFS($A$11:$A$210,A81)&gt;1,"Duplicate ID",IF(TRIM(B81)="","Add contact",IF(TRIM(D81)="","Add next action",IF(TRIM(J81)="","Add request",IF(COUNTIFS('Guide'!$J$6:$J$15,C81)=0,"Choose owner",IF(AND(F81&lt;&gt;"Open",F81&lt;&gt;"Waiting",F81&lt;&gt;"Complete"),"Choose status",IF(OR(NOT(ISNUMBER(I81)),I81&lt;DATE(2000,1,1),I81&gt;DATE(2100,12,31)),"Check received",IF(OR(NOT(ISNUMBER(E81)),E81&lt;DATE(2000,1,1),E81&gt;DATE(2100,12,31)),"Check due date",IF(AND(L81&lt;&gt;"",OR(NOT(ISNUMBER(L81)),L81&lt;DATE(2000,1,1),L81&gt;DATE(2100,12,31))),"Check last contact",IF(AND(K81&lt;&gt;"",OR(NOT(ISNUMBER(K81)),K81&lt;0)),"Check value","OK")))))))))))))</x:f>
      </x:c>
    </x:row>
    <x:row r="82" ht="34" customHeight="1">
      <x:c r="A82" s="27"/>
      <x:c r="B82" s="28"/>
      <x:c r="C82" s="28"/>
      <x:c r="D82" s="28"/>
      <x:c r="E82" s="30"/>
      <x:c r="F82" s="27"/>
      <x:c r="G82" s="24" t="str">
        <x:f>IF(N82="","",IF(N82&lt;&gt;"OK","Check inputs",IF(F82="Complete","Complete",IF(INT(E82)&lt;INT($B$4),"Overdue",IF(INT(E82)=INT($B$4),"Due today","Upcoming")))))</x:f>
      </x:c>
      <x:c r="H82" s="34" t="str">
        <x:f>IF(OR(N82&lt;&gt;"OK",F82="Complete"),"",INT(E82)-INT($B$4))</x:f>
      </x:c>
      <x:c r="I82" s="30"/>
      <x:c r="J82" s="28"/>
      <x:c r="K82" s="32"/>
      <x:c r="L82" s="30"/>
      <x:c r="M82" s="28"/>
      <x:c r="N82" s="26" t="str">
        <x:f>IF(COUNTA(A82:F82,I82:M82)=0,"",IF(TRIM(A82)="","Missing ID",IF(A82&lt;&gt;TRIM(A82),"Trim ID spaces",IF(COUNTIFS($A$11:$A$210,A82)&gt;1,"Duplicate ID",IF(TRIM(B82)="","Add contact",IF(TRIM(D82)="","Add next action",IF(TRIM(J82)="","Add request",IF(COUNTIFS('Guide'!$J$6:$J$15,C82)=0,"Choose owner",IF(AND(F82&lt;&gt;"Open",F82&lt;&gt;"Waiting",F82&lt;&gt;"Complete"),"Choose status",IF(OR(NOT(ISNUMBER(I82)),I82&lt;DATE(2000,1,1),I82&gt;DATE(2100,12,31)),"Check received",IF(OR(NOT(ISNUMBER(E82)),E82&lt;DATE(2000,1,1),E82&gt;DATE(2100,12,31)),"Check due date",IF(AND(L82&lt;&gt;"",OR(NOT(ISNUMBER(L82)),L82&lt;DATE(2000,1,1),L82&gt;DATE(2100,12,31))),"Check last contact",IF(AND(K82&lt;&gt;"",OR(NOT(ISNUMBER(K82)),K82&lt;0)),"Check value","OK")))))))))))))</x:f>
      </x:c>
    </x:row>
    <x:row r="83" ht="34" customHeight="1">
      <x:c r="A83" s="27"/>
      <x:c r="B83" s="28"/>
      <x:c r="C83" s="28"/>
      <x:c r="D83" s="28"/>
      <x:c r="E83" s="30"/>
      <x:c r="F83" s="27"/>
      <x:c r="G83" s="24" t="str">
        <x:f>IF(N83="","",IF(N83&lt;&gt;"OK","Check inputs",IF(F83="Complete","Complete",IF(INT(E83)&lt;INT($B$4),"Overdue",IF(INT(E83)=INT($B$4),"Due today","Upcoming")))))</x:f>
      </x:c>
      <x:c r="H83" s="34" t="str">
        <x:f>IF(OR(N83&lt;&gt;"OK",F83="Complete"),"",INT(E83)-INT($B$4))</x:f>
      </x:c>
      <x:c r="I83" s="30"/>
      <x:c r="J83" s="28"/>
      <x:c r="K83" s="32"/>
      <x:c r="L83" s="30"/>
      <x:c r="M83" s="28"/>
      <x:c r="N83" s="26" t="str">
        <x:f>IF(COUNTA(A83:F83,I83:M83)=0,"",IF(TRIM(A83)="","Missing ID",IF(A83&lt;&gt;TRIM(A83),"Trim ID spaces",IF(COUNTIFS($A$11:$A$210,A83)&gt;1,"Duplicate ID",IF(TRIM(B83)="","Add contact",IF(TRIM(D83)="","Add next action",IF(TRIM(J83)="","Add request",IF(COUNTIFS('Guide'!$J$6:$J$15,C83)=0,"Choose owner",IF(AND(F83&lt;&gt;"Open",F83&lt;&gt;"Waiting",F83&lt;&gt;"Complete"),"Choose status",IF(OR(NOT(ISNUMBER(I83)),I83&lt;DATE(2000,1,1),I83&gt;DATE(2100,12,31)),"Check received",IF(OR(NOT(ISNUMBER(E83)),E83&lt;DATE(2000,1,1),E83&gt;DATE(2100,12,31)),"Check due date",IF(AND(L83&lt;&gt;"",OR(NOT(ISNUMBER(L83)),L83&lt;DATE(2000,1,1),L83&gt;DATE(2100,12,31))),"Check last contact",IF(AND(K83&lt;&gt;"",OR(NOT(ISNUMBER(K83)),K83&lt;0)),"Check value","OK")))))))))))))</x:f>
      </x:c>
    </x:row>
    <x:row r="84" ht="34" customHeight="1">
      <x:c r="A84" s="27"/>
      <x:c r="B84" s="28"/>
      <x:c r="C84" s="28"/>
      <x:c r="D84" s="28"/>
      <x:c r="E84" s="30"/>
      <x:c r="F84" s="27"/>
      <x:c r="G84" s="24" t="str">
        <x:f>IF(N84="","",IF(N84&lt;&gt;"OK","Check inputs",IF(F84="Complete","Complete",IF(INT(E84)&lt;INT($B$4),"Overdue",IF(INT(E84)=INT($B$4),"Due today","Upcoming")))))</x:f>
      </x:c>
      <x:c r="H84" s="34" t="str">
        <x:f>IF(OR(N84&lt;&gt;"OK",F84="Complete"),"",INT(E84)-INT($B$4))</x:f>
      </x:c>
      <x:c r="I84" s="30"/>
      <x:c r="J84" s="28"/>
      <x:c r="K84" s="32"/>
      <x:c r="L84" s="30"/>
      <x:c r="M84" s="28"/>
      <x:c r="N84" s="26" t="str">
        <x:f>IF(COUNTA(A84:F84,I84:M84)=0,"",IF(TRIM(A84)="","Missing ID",IF(A84&lt;&gt;TRIM(A84),"Trim ID spaces",IF(COUNTIFS($A$11:$A$210,A84)&gt;1,"Duplicate ID",IF(TRIM(B84)="","Add contact",IF(TRIM(D84)="","Add next action",IF(TRIM(J84)="","Add request",IF(COUNTIFS('Guide'!$J$6:$J$15,C84)=0,"Choose owner",IF(AND(F84&lt;&gt;"Open",F84&lt;&gt;"Waiting",F84&lt;&gt;"Complete"),"Choose status",IF(OR(NOT(ISNUMBER(I84)),I84&lt;DATE(2000,1,1),I84&gt;DATE(2100,12,31)),"Check received",IF(OR(NOT(ISNUMBER(E84)),E84&lt;DATE(2000,1,1),E84&gt;DATE(2100,12,31)),"Check due date",IF(AND(L84&lt;&gt;"",OR(NOT(ISNUMBER(L84)),L84&lt;DATE(2000,1,1),L84&gt;DATE(2100,12,31))),"Check last contact",IF(AND(K84&lt;&gt;"",OR(NOT(ISNUMBER(K84)),K84&lt;0)),"Check value","OK")))))))))))))</x:f>
      </x:c>
    </x:row>
    <x:row r="85" ht="34" customHeight="1">
      <x:c r="A85" s="27"/>
      <x:c r="B85" s="28"/>
      <x:c r="C85" s="28"/>
      <x:c r="D85" s="28"/>
      <x:c r="E85" s="30"/>
      <x:c r="F85" s="27"/>
      <x:c r="G85" s="24" t="str">
        <x:f>IF(N85="","",IF(N85&lt;&gt;"OK","Check inputs",IF(F85="Complete","Complete",IF(INT(E85)&lt;INT($B$4),"Overdue",IF(INT(E85)=INT($B$4),"Due today","Upcoming")))))</x:f>
      </x:c>
      <x:c r="H85" s="34" t="str">
        <x:f>IF(OR(N85&lt;&gt;"OK",F85="Complete"),"",INT(E85)-INT($B$4))</x:f>
      </x:c>
      <x:c r="I85" s="30"/>
      <x:c r="J85" s="28"/>
      <x:c r="K85" s="32"/>
      <x:c r="L85" s="30"/>
      <x:c r="M85" s="28"/>
      <x:c r="N85" s="26" t="str">
        <x:f>IF(COUNTA(A85:F85,I85:M85)=0,"",IF(TRIM(A85)="","Missing ID",IF(A85&lt;&gt;TRIM(A85),"Trim ID spaces",IF(COUNTIFS($A$11:$A$210,A85)&gt;1,"Duplicate ID",IF(TRIM(B85)="","Add contact",IF(TRIM(D85)="","Add next action",IF(TRIM(J85)="","Add request",IF(COUNTIFS('Guide'!$J$6:$J$15,C85)=0,"Choose owner",IF(AND(F85&lt;&gt;"Open",F85&lt;&gt;"Waiting",F85&lt;&gt;"Complete"),"Choose status",IF(OR(NOT(ISNUMBER(I85)),I85&lt;DATE(2000,1,1),I85&gt;DATE(2100,12,31)),"Check received",IF(OR(NOT(ISNUMBER(E85)),E85&lt;DATE(2000,1,1),E85&gt;DATE(2100,12,31)),"Check due date",IF(AND(L85&lt;&gt;"",OR(NOT(ISNUMBER(L85)),L85&lt;DATE(2000,1,1),L85&gt;DATE(2100,12,31))),"Check last contact",IF(AND(K85&lt;&gt;"",OR(NOT(ISNUMBER(K85)),K85&lt;0)),"Check value","OK")))))))))))))</x:f>
      </x:c>
    </x:row>
    <x:row r="86" ht="34" customHeight="1">
      <x:c r="A86" s="27"/>
      <x:c r="B86" s="28"/>
      <x:c r="C86" s="28"/>
      <x:c r="D86" s="28"/>
      <x:c r="E86" s="30"/>
      <x:c r="F86" s="27"/>
      <x:c r="G86" s="24" t="str">
        <x:f>IF(N86="","",IF(N86&lt;&gt;"OK","Check inputs",IF(F86="Complete","Complete",IF(INT(E86)&lt;INT($B$4),"Overdue",IF(INT(E86)=INT($B$4),"Due today","Upcoming")))))</x:f>
      </x:c>
      <x:c r="H86" s="34" t="str">
        <x:f>IF(OR(N86&lt;&gt;"OK",F86="Complete"),"",INT(E86)-INT($B$4))</x:f>
      </x:c>
      <x:c r="I86" s="30"/>
      <x:c r="J86" s="28"/>
      <x:c r="K86" s="32"/>
      <x:c r="L86" s="30"/>
      <x:c r="M86" s="28"/>
      <x:c r="N86" s="26" t="str">
        <x:f>IF(COUNTA(A86:F86,I86:M86)=0,"",IF(TRIM(A86)="","Missing ID",IF(A86&lt;&gt;TRIM(A86),"Trim ID spaces",IF(COUNTIFS($A$11:$A$210,A86)&gt;1,"Duplicate ID",IF(TRIM(B86)="","Add contact",IF(TRIM(D86)="","Add next action",IF(TRIM(J86)="","Add request",IF(COUNTIFS('Guide'!$J$6:$J$15,C86)=0,"Choose owner",IF(AND(F86&lt;&gt;"Open",F86&lt;&gt;"Waiting",F86&lt;&gt;"Complete"),"Choose status",IF(OR(NOT(ISNUMBER(I86)),I86&lt;DATE(2000,1,1),I86&gt;DATE(2100,12,31)),"Check received",IF(OR(NOT(ISNUMBER(E86)),E86&lt;DATE(2000,1,1),E86&gt;DATE(2100,12,31)),"Check due date",IF(AND(L86&lt;&gt;"",OR(NOT(ISNUMBER(L86)),L86&lt;DATE(2000,1,1),L86&gt;DATE(2100,12,31))),"Check last contact",IF(AND(K86&lt;&gt;"",OR(NOT(ISNUMBER(K86)),K86&lt;0)),"Check value","OK")))))))))))))</x:f>
      </x:c>
    </x:row>
    <x:row r="87" ht="34" customHeight="1">
      <x:c r="A87" s="27"/>
      <x:c r="B87" s="28"/>
      <x:c r="C87" s="28"/>
      <x:c r="D87" s="28"/>
      <x:c r="E87" s="30"/>
      <x:c r="F87" s="27"/>
      <x:c r="G87" s="24" t="str">
        <x:f>IF(N87="","",IF(N87&lt;&gt;"OK","Check inputs",IF(F87="Complete","Complete",IF(INT(E87)&lt;INT($B$4),"Overdue",IF(INT(E87)=INT($B$4),"Due today","Upcoming")))))</x:f>
      </x:c>
      <x:c r="H87" s="34" t="str">
        <x:f>IF(OR(N87&lt;&gt;"OK",F87="Complete"),"",INT(E87)-INT($B$4))</x:f>
      </x:c>
      <x:c r="I87" s="30"/>
      <x:c r="J87" s="28"/>
      <x:c r="K87" s="32"/>
      <x:c r="L87" s="30"/>
      <x:c r="M87" s="28"/>
      <x:c r="N87" s="26" t="str">
        <x:f>IF(COUNTA(A87:F87,I87:M87)=0,"",IF(TRIM(A87)="","Missing ID",IF(A87&lt;&gt;TRIM(A87),"Trim ID spaces",IF(COUNTIFS($A$11:$A$210,A87)&gt;1,"Duplicate ID",IF(TRIM(B87)="","Add contact",IF(TRIM(D87)="","Add next action",IF(TRIM(J87)="","Add request",IF(COUNTIFS('Guide'!$J$6:$J$15,C87)=0,"Choose owner",IF(AND(F87&lt;&gt;"Open",F87&lt;&gt;"Waiting",F87&lt;&gt;"Complete"),"Choose status",IF(OR(NOT(ISNUMBER(I87)),I87&lt;DATE(2000,1,1),I87&gt;DATE(2100,12,31)),"Check received",IF(OR(NOT(ISNUMBER(E87)),E87&lt;DATE(2000,1,1),E87&gt;DATE(2100,12,31)),"Check due date",IF(AND(L87&lt;&gt;"",OR(NOT(ISNUMBER(L87)),L87&lt;DATE(2000,1,1),L87&gt;DATE(2100,12,31))),"Check last contact",IF(AND(K87&lt;&gt;"",OR(NOT(ISNUMBER(K87)),K87&lt;0)),"Check value","OK")))))))))))))</x:f>
      </x:c>
    </x:row>
    <x:row r="88" ht="34" customHeight="1">
      <x:c r="A88" s="27"/>
      <x:c r="B88" s="28"/>
      <x:c r="C88" s="28"/>
      <x:c r="D88" s="28"/>
      <x:c r="E88" s="30"/>
      <x:c r="F88" s="27"/>
      <x:c r="G88" s="24" t="str">
        <x:f>IF(N88="","",IF(N88&lt;&gt;"OK","Check inputs",IF(F88="Complete","Complete",IF(INT(E88)&lt;INT($B$4),"Overdue",IF(INT(E88)=INT($B$4),"Due today","Upcoming")))))</x:f>
      </x:c>
      <x:c r="H88" s="34" t="str">
        <x:f>IF(OR(N88&lt;&gt;"OK",F88="Complete"),"",INT(E88)-INT($B$4))</x:f>
      </x:c>
      <x:c r="I88" s="30"/>
      <x:c r="J88" s="28"/>
      <x:c r="K88" s="32"/>
      <x:c r="L88" s="30"/>
      <x:c r="M88" s="28"/>
      <x:c r="N88" s="26" t="str">
        <x:f>IF(COUNTA(A88:F88,I88:M88)=0,"",IF(TRIM(A88)="","Missing ID",IF(A88&lt;&gt;TRIM(A88),"Trim ID spaces",IF(COUNTIFS($A$11:$A$210,A88)&gt;1,"Duplicate ID",IF(TRIM(B88)="","Add contact",IF(TRIM(D88)="","Add next action",IF(TRIM(J88)="","Add request",IF(COUNTIFS('Guide'!$J$6:$J$15,C88)=0,"Choose owner",IF(AND(F88&lt;&gt;"Open",F88&lt;&gt;"Waiting",F88&lt;&gt;"Complete"),"Choose status",IF(OR(NOT(ISNUMBER(I88)),I88&lt;DATE(2000,1,1),I88&gt;DATE(2100,12,31)),"Check received",IF(OR(NOT(ISNUMBER(E88)),E88&lt;DATE(2000,1,1),E88&gt;DATE(2100,12,31)),"Check due date",IF(AND(L88&lt;&gt;"",OR(NOT(ISNUMBER(L88)),L88&lt;DATE(2000,1,1),L88&gt;DATE(2100,12,31))),"Check last contact",IF(AND(K88&lt;&gt;"",OR(NOT(ISNUMBER(K88)),K88&lt;0)),"Check value","OK")))))))))))))</x:f>
      </x:c>
    </x:row>
    <x:row r="89" ht="34" customHeight="1">
      <x:c r="A89" s="27"/>
      <x:c r="B89" s="28"/>
      <x:c r="C89" s="28"/>
      <x:c r="D89" s="28"/>
      <x:c r="E89" s="30"/>
      <x:c r="F89" s="27"/>
      <x:c r="G89" s="24" t="str">
        <x:f>IF(N89="","",IF(N89&lt;&gt;"OK","Check inputs",IF(F89="Complete","Complete",IF(INT(E89)&lt;INT($B$4),"Overdue",IF(INT(E89)=INT($B$4),"Due today","Upcoming")))))</x:f>
      </x:c>
      <x:c r="H89" s="34" t="str">
        <x:f>IF(OR(N89&lt;&gt;"OK",F89="Complete"),"",INT(E89)-INT($B$4))</x:f>
      </x:c>
      <x:c r="I89" s="30"/>
      <x:c r="J89" s="28"/>
      <x:c r="K89" s="32"/>
      <x:c r="L89" s="30"/>
      <x:c r="M89" s="28"/>
      <x:c r="N89" s="26" t="str">
        <x:f>IF(COUNTA(A89:F89,I89:M89)=0,"",IF(TRIM(A89)="","Missing ID",IF(A89&lt;&gt;TRIM(A89),"Trim ID spaces",IF(COUNTIFS($A$11:$A$210,A89)&gt;1,"Duplicate ID",IF(TRIM(B89)="","Add contact",IF(TRIM(D89)="","Add next action",IF(TRIM(J89)="","Add request",IF(COUNTIFS('Guide'!$J$6:$J$15,C89)=0,"Choose owner",IF(AND(F89&lt;&gt;"Open",F89&lt;&gt;"Waiting",F89&lt;&gt;"Complete"),"Choose status",IF(OR(NOT(ISNUMBER(I89)),I89&lt;DATE(2000,1,1),I89&gt;DATE(2100,12,31)),"Check received",IF(OR(NOT(ISNUMBER(E89)),E89&lt;DATE(2000,1,1),E89&gt;DATE(2100,12,31)),"Check due date",IF(AND(L89&lt;&gt;"",OR(NOT(ISNUMBER(L89)),L89&lt;DATE(2000,1,1),L89&gt;DATE(2100,12,31))),"Check last contact",IF(AND(K89&lt;&gt;"",OR(NOT(ISNUMBER(K89)),K89&lt;0)),"Check value","OK")))))))))))))</x:f>
      </x:c>
    </x:row>
    <x:row r="90" ht="34" customHeight="1">
      <x:c r="A90" s="27"/>
      <x:c r="B90" s="28"/>
      <x:c r="C90" s="28"/>
      <x:c r="D90" s="28"/>
      <x:c r="E90" s="30"/>
      <x:c r="F90" s="27"/>
      <x:c r="G90" s="24" t="str">
        <x:f>IF(N90="","",IF(N90&lt;&gt;"OK","Check inputs",IF(F90="Complete","Complete",IF(INT(E90)&lt;INT($B$4),"Overdue",IF(INT(E90)=INT($B$4),"Due today","Upcoming")))))</x:f>
      </x:c>
      <x:c r="H90" s="34" t="str">
        <x:f>IF(OR(N90&lt;&gt;"OK",F90="Complete"),"",INT(E90)-INT($B$4))</x:f>
      </x:c>
      <x:c r="I90" s="30"/>
      <x:c r="J90" s="28"/>
      <x:c r="K90" s="32"/>
      <x:c r="L90" s="30"/>
      <x:c r="M90" s="28"/>
      <x:c r="N90" s="26" t="str">
        <x:f>IF(COUNTA(A90:F90,I90:M90)=0,"",IF(TRIM(A90)="","Missing ID",IF(A90&lt;&gt;TRIM(A90),"Trim ID spaces",IF(COUNTIFS($A$11:$A$210,A90)&gt;1,"Duplicate ID",IF(TRIM(B90)="","Add contact",IF(TRIM(D90)="","Add next action",IF(TRIM(J90)="","Add request",IF(COUNTIFS('Guide'!$J$6:$J$15,C90)=0,"Choose owner",IF(AND(F90&lt;&gt;"Open",F90&lt;&gt;"Waiting",F90&lt;&gt;"Complete"),"Choose status",IF(OR(NOT(ISNUMBER(I90)),I90&lt;DATE(2000,1,1),I90&gt;DATE(2100,12,31)),"Check received",IF(OR(NOT(ISNUMBER(E90)),E90&lt;DATE(2000,1,1),E90&gt;DATE(2100,12,31)),"Check due date",IF(AND(L90&lt;&gt;"",OR(NOT(ISNUMBER(L90)),L90&lt;DATE(2000,1,1),L90&gt;DATE(2100,12,31))),"Check last contact",IF(AND(K90&lt;&gt;"",OR(NOT(ISNUMBER(K90)),K90&lt;0)),"Check value","OK")))))))))))))</x:f>
      </x:c>
    </x:row>
    <x:row r="91" ht="34" customHeight="1">
      <x:c r="A91" s="27"/>
      <x:c r="B91" s="28"/>
      <x:c r="C91" s="28"/>
      <x:c r="D91" s="28"/>
      <x:c r="E91" s="30"/>
      <x:c r="F91" s="27"/>
      <x:c r="G91" s="24" t="str">
        <x:f>IF(N91="","",IF(N91&lt;&gt;"OK","Check inputs",IF(F91="Complete","Complete",IF(INT(E91)&lt;INT($B$4),"Overdue",IF(INT(E91)=INT($B$4),"Due today","Upcoming")))))</x:f>
      </x:c>
      <x:c r="H91" s="34" t="str">
        <x:f>IF(OR(N91&lt;&gt;"OK",F91="Complete"),"",INT(E91)-INT($B$4))</x:f>
      </x:c>
      <x:c r="I91" s="30"/>
      <x:c r="J91" s="28"/>
      <x:c r="K91" s="32"/>
      <x:c r="L91" s="30"/>
      <x:c r="M91" s="28"/>
      <x:c r="N91" s="26" t="str">
        <x:f>IF(COUNTA(A91:F91,I91:M91)=0,"",IF(TRIM(A91)="","Missing ID",IF(A91&lt;&gt;TRIM(A91),"Trim ID spaces",IF(COUNTIFS($A$11:$A$210,A91)&gt;1,"Duplicate ID",IF(TRIM(B91)="","Add contact",IF(TRIM(D91)="","Add next action",IF(TRIM(J91)="","Add request",IF(COUNTIFS('Guide'!$J$6:$J$15,C91)=0,"Choose owner",IF(AND(F91&lt;&gt;"Open",F91&lt;&gt;"Waiting",F91&lt;&gt;"Complete"),"Choose status",IF(OR(NOT(ISNUMBER(I91)),I91&lt;DATE(2000,1,1),I91&gt;DATE(2100,12,31)),"Check received",IF(OR(NOT(ISNUMBER(E91)),E91&lt;DATE(2000,1,1),E91&gt;DATE(2100,12,31)),"Check due date",IF(AND(L91&lt;&gt;"",OR(NOT(ISNUMBER(L91)),L91&lt;DATE(2000,1,1),L91&gt;DATE(2100,12,31))),"Check last contact",IF(AND(K91&lt;&gt;"",OR(NOT(ISNUMBER(K91)),K91&lt;0)),"Check value","OK")))))))))))))</x:f>
      </x:c>
    </x:row>
    <x:row r="92" ht="34" customHeight="1">
      <x:c r="A92" s="27"/>
      <x:c r="B92" s="28"/>
      <x:c r="C92" s="28"/>
      <x:c r="D92" s="28"/>
      <x:c r="E92" s="30"/>
      <x:c r="F92" s="27"/>
      <x:c r="G92" s="24" t="str">
        <x:f>IF(N92="","",IF(N92&lt;&gt;"OK","Check inputs",IF(F92="Complete","Complete",IF(INT(E92)&lt;INT($B$4),"Overdue",IF(INT(E92)=INT($B$4),"Due today","Upcoming")))))</x:f>
      </x:c>
      <x:c r="H92" s="34" t="str">
        <x:f>IF(OR(N92&lt;&gt;"OK",F92="Complete"),"",INT(E92)-INT($B$4))</x:f>
      </x:c>
      <x:c r="I92" s="30"/>
      <x:c r="J92" s="28"/>
      <x:c r="K92" s="32"/>
      <x:c r="L92" s="30"/>
      <x:c r="M92" s="28"/>
      <x:c r="N92" s="26" t="str">
        <x:f>IF(COUNTA(A92:F92,I92:M92)=0,"",IF(TRIM(A92)="","Missing ID",IF(A92&lt;&gt;TRIM(A92),"Trim ID spaces",IF(COUNTIFS($A$11:$A$210,A92)&gt;1,"Duplicate ID",IF(TRIM(B92)="","Add contact",IF(TRIM(D92)="","Add next action",IF(TRIM(J92)="","Add request",IF(COUNTIFS('Guide'!$J$6:$J$15,C92)=0,"Choose owner",IF(AND(F92&lt;&gt;"Open",F92&lt;&gt;"Waiting",F92&lt;&gt;"Complete"),"Choose status",IF(OR(NOT(ISNUMBER(I92)),I92&lt;DATE(2000,1,1),I92&gt;DATE(2100,12,31)),"Check received",IF(OR(NOT(ISNUMBER(E92)),E92&lt;DATE(2000,1,1),E92&gt;DATE(2100,12,31)),"Check due date",IF(AND(L92&lt;&gt;"",OR(NOT(ISNUMBER(L92)),L92&lt;DATE(2000,1,1),L92&gt;DATE(2100,12,31))),"Check last contact",IF(AND(K92&lt;&gt;"",OR(NOT(ISNUMBER(K92)),K92&lt;0)),"Check value","OK")))))))))))))</x:f>
      </x:c>
    </x:row>
    <x:row r="93" ht="34" customHeight="1">
      <x:c r="A93" s="27"/>
      <x:c r="B93" s="28"/>
      <x:c r="C93" s="28"/>
      <x:c r="D93" s="28"/>
      <x:c r="E93" s="30"/>
      <x:c r="F93" s="27"/>
      <x:c r="G93" s="24" t="str">
        <x:f>IF(N93="","",IF(N93&lt;&gt;"OK","Check inputs",IF(F93="Complete","Complete",IF(INT(E93)&lt;INT($B$4),"Overdue",IF(INT(E93)=INT($B$4),"Due today","Upcoming")))))</x:f>
      </x:c>
      <x:c r="H93" s="34" t="str">
        <x:f>IF(OR(N93&lt;&gt;"OK",F93="Complete"),"",INT(E93)-INT($B$4))</x:f>
      </x:c>
      <x:c r="I93" s="30"/>
      <x:c r="J93" s="28"/>
      <x:c r="K93" s="32"/>
      <x:c r="L93" s="30"/>
      <x:c r="M93" s="28"/>
      <x:c r="N93" s="26" t="str">
        <x:f>IF(COUNTA(A93:F93,I93:M93)=0,"",IF(TRIM(A93)="","Missing ID",IF(A93&lt;&gt;TRIM(A93),"Trim ID spaces",IF(COUNTIFS($A$11:$A$210,A93)&gt;1,"Duplicate ID",IF(TRIM(B93)="","Add contact",IF(TRIM(D93)="","Add next action",IF(TRIM(J93)="","Add request",IF(COUNTIFS('Guide'!$J$6:$J$15,C93)=0,"Choose owner",IF(AND(F93&lt;&gt;"Open",F93&lt;&gt;"Waiting",F93&lt;&gt;"Complete"),"Choose status",IF(OR(NOT(ISNUMBER(I93)),I93&lt;DATE(2000,1,1),I93&gt;DATE(2100,12,31)),"Check received",IF(OR(NOT(ISNUMBER(E93)),E93&lt;DATE(2000,1,1),E93&gt;DATE(2100,12,31)),"Check due date",IF(AND(L93&lt;&gt;"",OR(NOT(ISNUMBER(L93)),L93&lt;DATE(2000,1,1),L93&gt;DATE(2100,12,31))),"Check last contact",IF(AND(K93&lt;&gt;"",OR(NOT(ISNUMBER(K93)),K93&lt;0)),"Check value","OK")))))))))))))</x:f>
      </x:c>
    </x:row>
    <x:row r="94" ht="34" customHeight="1">
      <x:c r="A94" s="27"/>
      <x:c r="B94" s="28"/>
      <x:c r="C94" s="28"/>
      <x:c r="D94" s="28"/>
      <x:c r="E94" s="30"/>
      <x:c r="F94" s="27"/>
      <x:c r="G94" s="24" t="str">
        <x:f>IF(N94="","",IF(N94&lt;&gt;"OK","Check inputs",IF(F94="Complete","Complete",IF(INT(E94)&lt;INT($B$4),"Overdue",IF(INT(E94)=INT($B$4),"Due today","Upcoming")))))</x:f>
      </x:c>
      <x:c r="H94" s="34" t="str">
        <x:f>IF(OR(N94&lt;&gt;"OK",F94="Complete"),"",INT(E94)-INT($B$4))</x:f>
      </x:c>
      <x:c r="I94" s="30"/>
      <x:c r="J94" s="28"/>
      <x:c r="K94" s="32"/>
      <x:c r="L94" s="30"/>
      <x:c r="M94" s="28"/>
      <x:c r="N94" s="26" t="str">
        <x:f>IF(COUNTA(A94:F94,I94:M94)=0,"",IF(TRIM(A94)="","Missing ID",IF(A94&lt;&gt;TRIM(A94),"Trim ID spaces",IF(COUNTIFS($A$11:$A$210,A94)&gt;1,"Duplicate ID",IF(TRIM(B94)="","Add contact",IF(TRIM(D94)="","Add next action",IF(TRIM(J94)="","Add request",IF(COUNTIFS('Guide'!$J$6:$J$15,C94)=0,"Choose owner",IF(AND(F94&lt;&gt;"Open",F94&lt;&gt;"Waiting",F94&lt;&gt;"Complete"),"Choose status",IF(OR(NOT(ISNUMBER(I94)),I94&lt;DATE(2000,1,1),I94&gt;DATE(2100,12,31)),"Check received",IF(OR(NOT(ISNUMBER(E94)),E94&lt;DATE(2000,1,1),E94&gt;DATE(2100,12,31)),"Check due date",IF(AND(L94&lt;&gt;"",OR(NOT(ISNUMBER(L94)),L94&lt;DATE(2000,1,1),L94&gt;DATE(2100,12,31))),"Check last contact",IF(AND(K94&lt;&gt;"",OR(NOT(ISNUMBER(K94)),K94&lt;0)),"Check value","OK")))))))))))))</x:f>
      </x:c>
    </x:row>
    <x:row r="95" ht="34" customHeight="1">
      <x:c r="A95" s="27"/>
      <x:c r="B95" s="28"/>
      <x:c r="C95" s="28"/>
      <x:c r="D95" s="28"/>
      <x:c r="E95" s="30"/>
      <x:c r="F95" s="27"/>
      <x:c r="G95" s="24" t="str">
        <x:f>IF(N95="","",IF(N95&lt;&gt;"OK","Check inputs",IF(F95="Complete","Complete",IF(INT(E95)&lt;INT($B$4),"Overdue",IF(INT(E95)=INT($B$4),"Due today","Upcoming")))))</x:f>
      </x:c>
      <x:c r="H95" s="34" t="str">
        <x:f>IF(OR(N95&lt;&gt;"OK",F95="Complete"),"",INT(E95)-INT($B$4))</x:f>
      </x:c>
      <x:c r="I95" s="30"/>
      <x:c r="J95" s="28"/>
      <x:c r="K95" s="32"/>
      <x:c r="L95" s="30"/>
      <x:c r="M95" s="28"/>
      <x:c r="N95" s="26" t="str">
        <x:f>IF(COUNTA(A95:F95,I95:M95)=0,"",IF(TRIM(A95)="","Missing ID",IF(A95&lt;&gt;TRIM(A95),"Trim ID spaces",IF(COUNTIFS($A$11:$A$210,A95)&gt;1,"Duplicate ID",IF(TRIM(B95)="","Add contact",IF(TRIM(D95)="","Add next action",IF(TRIM(J95)="","Add request",IF(COUNTIFS('Guide'!$J$6:$J$15,C95)=0,"Choose owner",IF(AND(F95&lt;&gt;"Open",F95&lt;&gt;"Waiting",F95&lt;&gt;"Complete"),"Choose status",IF(OR(NOT(ISNUMBER(I95)),I95&lt;DATE(2000,1,1),I95&gt;DATE(2100,12,31)),"Check received",IF(OR(NOT(ISNUMBER(E95)),E95&lt;DATE(2000,1,1),E95&gt;DATE(2100,12,31)),"Check due date",IF(AND(L95&lt;&gt;"",OR(NOT(ISNUMBER(L95)),L95&lt;DATE(2000,1,1),L95&gt;DATE(2100,12,31))),"Check last contact",IF(AND(K95&lt;&gt;"",OR(NOT(ISNUMBER(K95)),K95&lt;0)),"Check value","OK")))))))))))))</x:f>
      </x:c>
    </x:row>
    <x:row r="96" ht="34" customHeight="1">
      <x:c r="A96" s="27"/>
      <x:c r="B96" s="28"/>
      <x:c r="C96" s="28"/>
      <x:c r="D96" s="28"/>
      <x:c r="E96" s="30"/>
      <x:c r="F96" s="27"/>
      <x:c r="G96" s="24" t="str">
        <x:f>IF(N96="","",IF(N96&lt;&gt;"OK","Check inputs",IF(F96="Complete","Complete",IF(INT(E96)&lt;INT($B$4),"Overdue",IF(INT(E96)=INT($B$4),"Due today","Upcoming")))))</x:f>
      </x:c>
      <x:c r="H96" s="34" t="str">
        <x:f>IF(OR(N96&lt;&gt;"OK",F96="Complete"),"",INT(E96)-INT($B$4))</x:f>
      </x:c>
      <x:c r="I96" s="30"/>
      <x:c r="J96" s="28"/>
      <x:c r="K96" s="32"/>
      <x:c r="L96" s="30"/>
      <x:c r="M96" s="28"/>
      <x:c r="N96" s="26" t="str">
        <x:f>IF(COUNTA(A96:F96,I96:M96)=0,"",IF(TRIM(A96)="","Missing ID",IF(A96&lt;&gt;TRIM(A96),"Trim ID spaces",IF(COUNTIFS($A$11:$A$210,A96)&gt;1,"Duplicate ID",IF(TRIM(B96)="","Add contact",IF(TRIM(D96)="","Add next action",IF(TRIM(J96)="","Add request",IF(COUNTIFS('Guide'!$J$6:$J$15,C96)=0,"Choose owner",IF(AND(F96&lt;&gt;"Open",F96&lt;&gt;"Waiting",F96&lt;&gt;"Complete"),"Choose status",IF(OR(NOT(ISNUMBER(I96)),I96&lt;DATE(2000,1,1),I96&gt;DATE(2100,12,31)),"Check received",IF(OR(NOT(ISNUMBER(E96)),E96&lt;DATE(2000,1,1),E96&gt;DATE(2100,12,31)),"Check due date",IF(AND(L96&lt;&gt;"",OR(NOT(ISNUMBER(L96)),L96&lt;DATE(2000,1,1),L96&gt;DATE(2100,12,31))),"Check last contact",IF(AND(K96&lt;&gt;"",OR(NOT(ISNUMBER(K96)),K96&lt;0)),"Check value","OK")))))))))))))</x:f>
      </x:c>
    </x:row>
    <x:row r="97" ht="34" customHeight="1">
      <x:c r="A97" s="27"/>
      <x:c r="B97" s="28"/>
      <x:c r="C97" s="28"/>
      <x:c r="D97" s="28"/>
      <x:c r="E97" s="30"/>
      <x:c r="F97" s="27"/>
      <x:c r="G97" s="24" t="str">
        <x:f>IF(N97="","",IF(N97&lt;&gt;"OK","Check inputs",IF(F97="Complete","Complete",IF(INT(E97)&lt;INT($B$4),"Overdue",IF(INT(E97)=INT($B$4),"Due today","Upcoming")))))</x:f>
      </x:c>
      <x:c r="H97" s="34" t="str">
        <x:f>IF(OR(N97&lt;&gt;"OK",F97="Complete"),"",INT(E97)-INT($B$4))</x:f>
      </x:c>
      <x:c r="I97" s="30"/>
      <x:c r="J97" s="28"/>
      <x:c r="K97" s="32"/>
      <x:c r="L97" s="30"/>
      <x:c r="M97" s="28"/>
      <x:c r="N97" s="26" t="str">
        <x:f>IF(COUNTA(A97:F97,I97:M97)=0,"",IF(TRIM(A97)="","Missing ID",IF(A97&lt;&gt;TRIM(A97),"Trim ID spaces",IF(COUNTIFS($A$11:$A$210,A97)&gt;1,"Duplicate ID",IF(TRIM(B97)="","Add contact",IF(TRIM(D97)="","Add next action",IF(TRIM(J97)="","Add request",IF(COUNTIFS('Guide'!$J$6:$J$15,C97)=0,"Choose owner",IF(AND(F97&lt;&gt;"Open",F97&lt;&gt;"Waiting",F97&lt;&gt;"Complete"),"Choose status",IF(OR(NOT(ISNUMBER(I97)),I97&lt;DATE(2000,1,1),I97&gt;DATE(2100,12,31)),"Check received",IF(OR(NOT(ISNUMBER(E97)),E97&lt;DATE(2000,1,1),E97&gt;DATE(2100,12,31)),"Check due date",IF(AND(L97&lt;&gt;"",OR(NOT(ISNUMBER(L97)),L97&lt;DATE(2000,1,1),L97&gt;DATE(2100,12,31))),"Check last contact",IF(AND(K97&lt;&gt;"",OR(NOT(ISNUMBER(K97)),K97&lt;0)),"Check value","OK")))))))))))))</x:f>
      </x:c>
    </x:row>
    <x:row r="98" ht="34" customHeight="1">
      <x:c r="A98" s="27"/>
      <x:c r="B98" s="28"/>
      <x:c r="C98" s="28"/>
      <x:c r="D98" s="28"/>
      <x:c r="E98" s="30"/>
      <x:c r="F98" s="27"/>
      <x:c r="G98" s="24" t="str">
        <x:f>IF(N98="","",IF(N98&lt;&gt;"OK","Check inputs",IF(F98="Complete","Complete",IF(INT(E98)&lt;INT($B$4),"Overdue",IF(INT(E98)=INT($B$4),"Due today","Upcoming")))))</x:f>
      </x:c>
      <x:c r="H98" s="34" t="str">
        <x:f>IF(OR(N98&lt;&gt;"OK",F98="Complete"),"",INT(E98)-INT($B$4))</x:f>
      </x:c>
      <x:c r="I98" s="30"/>
      <x:c r="J98" s="28"/>
      <x:c r="K98" s="32"/>
      <x:c r="L98" s="30"/>
      <x:c r="M98" s="28"/>
      <x:c r="N98" s="26" t="str">
        <x:f>IF(COUNTA(A98:F98,I98:M98)=0,"",IF(TRIM(A98)="","Missing ID",IF(A98&lt;&gt;TRIM(A98),"Trim ID spaces",IF(COUNTIFS($A$11:$A$210,A98)&gt;1,"Duplicate ID",IF(TRIM(B98)="","Add contact",IF(TRIM(D98)="","Add next action",IF(TRIM(J98)="","Add request",IF(COUNTIFS('Guide'!$J$6:$J$15,C98)=0,"Choose owner",IF(AND(F98&lt;&gt;"Open",F98&lt;&gt;"Waiting",F98&lt;&gt;"Complete"),"Choose status",IF(OR(NOT(ISNUMBER(I98)),I98&lt;DATE(2000,1,1),I98&gt;DATE(2100,12,31)),"Check received",IF(OR(NOT(ISNUMBER(E98)),E98&lt;DATE(2000,1,1),E98&gt;DATE(2100,12,31)),"Check due date",IF(AND(L98&lt;&gt;"",OR(NOT(ISNUMBER(L98)),L98&lt;DATE(2000,1,1),L98&gt;DATE(2100,12,31))),"Check last contact",IF(AND(K98&lt;&gt;"",OR(NOT(ISNUMBER(K98)),K98&lt;0)),"Check value","OK")))))))))))))</x:f>
      </x:c>
    </x:row>
    <x:row r="99" ht="34" customHeight="1">
      <x:c r="A99" s="27"/>
      <x:c r="B99" s="28"/>
      <x:c r="C99" s="28"/>
      <x:c r="D99" s="28"/>
      <x:c r="E99" s="30"/>
      <x:c r="F99" s="27"/>
      <x:c r="G99" s="24" t="str">
        <x:f>IF(N99="","",IF(N99&lt;&gt;"OK","Check inputs",IF(F99="Complete","Complete",IF(INT(E99)&lt;INT($B$4),"Overdue",IF(INT(E99)=INT($B$4),"Due today","Upcoming")))))</x:f>
      </x:c>
      <x:c r="H99" s="34" t="str">
        <x:f>IF(OR(N99&lt;&gt;"OK",F99="Complete"),"",INT(E99)-INT($B$4))</x:f>
      </x:c>
      <x:c r="I99" s="30"/>
      <x:c r="J99" s="28"/>
      <x:c r="K99" s="32"/>
      <x:c r="L99" s="30"/>
      <x:c r="M99" s="28"/>
      <x:c r="N99" s="26" t="str">
        <x:f>IF(COUNTA(A99:F99,I99:M99)=0,"",IF(TRIM(A99)="","Missing ID",IF(A99&lt;&gt;TRIM(A99),"Trim ID spaces",IF(COUNTIFS($A$11:$A$210,A99)&gt;1,"Duplicate ID",IF(TRIM(B99)="","Add contact",IF(TRIM(D99)="","Add next action",IF(TRIM(J99)="","Add request",IF(COUNTIFS('Guide'!$J$6:$J$15,C99)=0,"Choose owner",IF(AND(F99&lt;&gt;"Open",F99&lt;&gt;"Waiting",F99&lt;&gt;"Complete"),"Choose status",IF(OR(NOT(ISNUMBER(I99)),I99&lt;DATE(2000,1,1),I99&gt;DATE(2100,12,31)),"Check received",IF(OR(NOT(ISNUMBER(E99)),E99&lt;DATE(2000,1,1),E99&gt;DATE(2100,12,31)),"Check due date",IF(AND(L99&lt;&gt;"",OR(NOT(ISNUMBER(L99)),L99&lt;DATE(2000,1,1),L99&gt;DATE(2100,12,31))),"Check last contact",IF(AND(K99&lt;&gt;"",OR(NOT(ISNUMBER(K99)),K99&lt;0)),"Check value","OK")))))))))))))</x:f>
      </x:c>
    </x:row>
    <x:row r="100" ht="34" customHeight="1">
      <x:c r="A100" s="27"/>
      <x:c r="B100" s="28"/>
      <x:c r="C100" s="28"/>
      <x:c r="D100" s="28"/>
      <x:c r="E100" s="30"/>
      <x:c r="F100" s="27"/>
      <x:c r="G100" s="24" t="str">
        <x:f>IF(N100="","",IF(N100&lt;&gt;"OK","Check inputs",IF(F100="Complete","Complete",IF(INT(E100)&lt;INT($B$4),"Overdue",IF(INT(E100)=INT($B$4),"Due today","Upcoming")))))</x:f>
      </x:c>
      <x:c r="H100" s="34" t="str">
        <x:f>IF(OR(N100&lt;&gt;"OK",F100="Complete"),"",INT(E100)-INT($B$4))</x:f>
      </x:c>
      <x:c r="I100" s="30"/>
      <x:c r="J100" s="28"/>
      <x:c r="K100" s="32"/>
      <x:c r="L100" s="30"/>
      <x:c r="M100" s="28"/>
      <x:c r="N100" s="26" t="str">
        <x:f>IF(COUNTA(A100:F100,I100:M100)=0,"",IF(TRIM(A100)="","Missing ID",IF(A100&lt;&gt;TRIM(A100),"Trim ID spaces",IF(COUNTIFS($A$11:$A$210,A100)&gt;1,"Duplicate ID",IF(TRIM(B100)="","Add contact",IF(TRIM(D100)="","Add next action",IF(TRIM(J100)="","Add request",IF(COUNTIFS('Guide'!$J$6:$J$15,C100)=0,"Choose owner",IF(AND(F100&lt;&gt;"Open",F100&lt;&gt;"Waiting",F100&lt;&gt;"Complete"),"Choose status",IF(OR(NOT(ISNUMBER(I100)),I100&lt;DATE(2000,1,1),I100&gt;DATE(2100,12,31)),"Check received",IF(OR(NOT(ISNUMBER(E100)),E100&lt;DATE(2000,1,1),E100&gt;DATE(2100,12,31)),"Check due date",IF(AND(L100&lt;&gt;"",OR(NOT(ISNUMBER(L100)),L100&lt;DATE(2000,1,1),L100&gt;DATE(2100,12,31))),"Check last contact",IF(AND(K100&lt;&gt;"",OR(NOT(ISNUMBER(K100)),K100&lt;0)),"Check value","OK")))))))))))))</x:f>
      </x:c>
    </x:row>
    <x:row r="101" ht="34" customHeight="1">
      <x:c r="A101" s="27"/>
      <x:c r="B101" s="28"/>
      <x:c r="C101" s="28"/>
      <x:c r="D101" s="28"/>
      <x:c r="E101" s="30"/>
      <x:c r="F101" s="27"/>
      <x:c r="G101" s="24" t="str">
        <x:f>IF(N101="","",IF(N101&lt;&gt;"OK","Check inputs",IF(F101="Complete","Complete",IF(INT(E101)&lt;INT($B$4),"Overdue",IF(INT(E101)=INT($B$4),"Due today","Upcoming")))))</x:f>
      </x:c>
      <x:c r="H101" s="34" t="str">
        <x:f>IF(OR(N101&lt;&gt;"OK",F101="Complete"),"",INT(E101)-INT($B$4))</x:f>
      </x:c>
      <x:c r="I101" s="30"/>
      <x:c r="J101" s="28"/>
      <x:c r="K101" s="32"/>
      <x:c r="L101" s="30"/>
      <x:c r="M101" s="28"/>
      <x:c r="N101" s="26" t="str">
        <x:f>IF(COUNTA(A101:F101,I101:M101)=0,"",IF(TRIM(A101)="","Missing ID",IF(A101&lt;&gt;TRIM(A101),"Trim ID spaces",IF(COUNTIFS($A$11:$A$210,A101)&gt;1,"Duplicate ID",IF(TRIM(B101)="","Add contact",IF(TRIM(D101)="","Add next action",IF(TRIM(J101)="","Add request",IF(COUNTIFS('Guide'!$J$6:$J$15,C101)=0,"Choose owner",IF(AND(F101&lt;&gt;"Open",F101&lt;&gt;"Waiting",F101&lt;&gt;"Complete"),"Choose status",IF(OR(NOT(ISNUMBER(I101)),I101&lt;DATE(2000,1,1),I101&gt;DATE(2100,12,31)),"Check received",IF(OR(NOT(ISNUMBER(E101)),E101&lt;DATE(2000,1,1),E101&gt;DATE(2100,12,31)),"Check due date",IF(AND(L101&lt;&gt;"",OR(NOT(ISNUMBER(L101)),L101&lt;DATE(2000,1,1),L101&gt;DATE(2100,12,31))),"Check last contact",IF(AND(K101&lt;&gt;"",OR(NOT(ISNUMBER(K101)),K101&lt;0)),"Check value","OK")))))))))))))</x:f>
      </x:c>
    </x:row>
    <x:row r="102" ht="34" customHeight="1">
      <x:c r="A102" s="27"/>
      <x:c r="B102" s="28"/>
      <x:c r="C102" s="28"/>
      <x:c r="D102" s="28"/>
      <x:c r="E102" s="30"/>
      <x:c r="F102" s="27"/>
      <x:c r="G102" s="24" t="str">
        <x:f>IF(N102="","",IF(N102&lt;&gt;"OK","Check inputs",IF(F102="Complete","Complete",IF(INT(E102)&lt;INT($B$4),"Overdue",IF(INT(E102)=INT($B$4),"Due today","Upcoming")))))</x:f>
      </x:c>
      <x:c r="H102" s="34" t="str">
        <x:f>IF(OR(N102&lt;&gt;"OK",F102="Complete"),"",INT(E102)-INT($B$4))</x:f>
      </x:c>
      <x:c r="I102" s="30"/>
      <x:c r="J102" s="28"/>
      <x:c r="K102" s="32"/>
      <x:c r="L102" s="30"/>
      <x:c r="M102" s="28"/>
      <x:c r="N102" s="26" t="str">
        <x:f>IF(COUNTA(A102:F102,I102:M102)=0,"",IF(TRIM(A102)="","Missing ID",IF(A102&lt;&gt;TRIM(A102),"Trim ID spaces",IF(COUNTIFS($A$11:$A$210,A102)&gt;1,"Duplicate ID",IF(TRIM(B102)="","Add contact",IF(TRIM(D102)="","Add next action",IF(TRIM(J102)="","Add request",IF(COUNTIFS('Guide'!$J$6:$J$15,C102)=0,"Choose owner",IF(AND(F102&lt;&gt;"Open",F102&lt;&gt;"Waiting",F102&lt;&gt;"Complete"),"Choose status",IF(OR(NOT(ISNUMBER(I102)),I102&lt;DATE(2000,1,1),I102&gt;DATE(2100,12,31)),"Check received",IF(OR(NOT(ISNUMBER(E102)),E102&lt;DATE(2000,1,1),E102&gt;DATE(2100,12,31)),"Check due date",IF(AND(L102&lt;&gt;"",OR(NOT(ISNUMBER(L102)),L102&lt;DATE(2000,1,1),L102&gt;DATE(2100,12,31))),"Check last contact",IF(AND(K102&lt;&gt;"",OR(NOT(ISNUMBER(K102)),K102&lt;0)),"Check value","OK")))))))))))))</x:f>
      </x:c>
    </x:row>
    <x:row r="103" ht="34" customHeight="1">
      <x:c r="A103" s="27"/>
      <x:c r="B103" s="28"/>
      <x:c r="C103" s="28"/>
      <x:c r="D103" s="28"/>
      <x:c r="E103" s="30"/>
      <x:c r="F103" s="27"/>
      <x:c r="G103" s="24" t="str">
        <x:f>IF(N103="","",IF(N103&lt;&gt;"OK","Check inputs",IF(F103="Complete","Complete",IF(INT(E103)&lt;INT($B$4),"Overdue",IF(INT(E103)=INT($B$4),"Due today","Upcoming")))))</x:f>
      </x:c>
      <x:c r="H103" s="34" t="str">
        <x:f>IF(OR(N103&lt;&gt;"OK",F103="Complete"),"",INT(E103)-INT($B$4))</x:f>
      </x:c>
      <x:c r="I103" s="30"/>
      <x:c r="J103" s="28"/>
      <x:c r="K103" s="32"/>
      <x:c r="L103" s="30"/>
      <x:c r="M103" s="28"/>
      <x:c r="N103" s="26" t="str">
        <x:f>IF(COUNTA(A103:F103,I103:M103)=0,"",IF(TRIM(A103)="","Missing ID",IF(A103&lt;&gt;TRIM(A103),"Trim ID spaces",IF(COUNTIFS($A$11:$A$210,A103)&gt;1,"Duplicate ID",IF(TRIM(B103)="","Add contact",IF(TRIM(D103)="","Add next action",IF(TRIM(J103)="","Add request",IF(COUNTIFS('Guide'!$J$6:$J$15,C103)=0,"Choose owner",IF(AND(F103&lt;&gt;"Open",F103&lt;&gt;"Waiting",F103&lt;&gt;"Complete"),"Choose status",IF(OR(NOT(ISNUMBER(I103)),I103&lt;DATE(2000,1,1),I103&gt;DATE(2100,12,31)),"Check received",IF(OR(NOT(ISNUMBER(E103)),E103&lt;DATE(2000,1,1),E103&gt;DATE(2100,12,31)),"Check due date",IF(AND(L103&lt;&gt;"",OR(NOT(ISNUMBER(L103)),L103&lt;DATE(2000,1,1),L103&gt;DATE(2100,12,31))),"Check last contact",IF(AND(K103&lt;&gt;"",OR(NOT(ISNUMBER(K103)),K103&lt;0)),"Check value","OK")))))))))))))</x:f>
      </x:c>
    </x:row>
    <x:row r="104" ht="34" customHeight="1">
      <x:c r="A104" s="27"/>
      <x:c r="B104" s="28"/>
      <x:c r="C104" s="28"/>
      <x:c r="D104" s="28"/>
      <x:c r="E104" s="30"/>
      <x:c r="F104" s="27"/>
      <x:c r="G104" s="24" t="str">
        <x:f>IF(N104="","",IF(N104&lt;&gt;"OK","Check inputs",IF(F104="Complete","Complete",IF(INT(E104)&lt;INT($B$4),"Overdue",IF(INT(E104)=INT($B$4),"Due today","Upcoming")))))</x:f>
      </x:c>
      <x:c r="H104" s="34" t="str">
        <x:f>IF(OR(N104&lt;&gt;"OK",F104="Complete"),"",INT(E104)-INT($B$4))</x:f>
      </x:c>
      <x:c r="I104" s="30"/>
      <x:c r="J104" s="28"/>
      <x:c r="K104" s="32"/>
      <x:c r="L104" s="30"/>
      <x:c r="M104" s="28"/>
      <x:c r="N104" s="26" t="str">
        <x:f>IF(COUNTA(A104:F104,I104:M104)=0,"",IF(TRIM(A104)="","Missing ID",IF(A104&lt;&gt;TRIM(A104),"Trim ID spaces",IF(COUNTIFS($A$11:$A$210,A104)&gt;1,"Duplicate ID",IF(TRIM(B104)="","Add contact",IF(TRIM(D104)="","Add next action",IF(TRIM(J104)="","Add request",IF(COUNTIFS('Guide'!$J$6:$J$15,C104)=0,"Choose owner",IF(AND(F104&lt;&gt;"Open",F104&lt;&gt;"Waiting",F104&lt;&gt;"Complete"),"Choose status",IF(OR(NOT(ISNUMBER(I104)),I104&lt;DATE(2000,1,1),I104&gt;DATE(2100,12,31)),"Check received",IF(OR(NOT(ISNUMBER(E104)),E104&lt;DATE(2000,1,1),E104&gt;DATE(2100,12,31)),"Check due date",IF(AND(L104&lt;&gt;"",OR(NOT(ISNUMBER(L104)),L104&lt;DATE(2000,1,1),L104&gt;DATE(2100,12,31))),"Check last contact",IF(AND(K104&lt;&gt;"",OR(NOT(ISNUMBER(K104)),K104&lt;0)),"Check value","OK")))))))))))))</x:f>
      </x:c>
    </x:row>
    <x:row r="105" ht="34" customHeight="1">
      <x:c r="A105" s="27"/>
      <x:c r="B105" s="28"/>
      <x:c r="C105" s="28"/>
      <x:c r="D105" s="28"/>
      <x:c r="E105" s="30"/>
      <x:c r="F105" s="27"/>
      <x:c r="G105" s="24" t="str">
        <x:f>IF(N105="","",IF(N105&lt;&gt;"OK","Check inputs",IF(F105="Complete","Complete",IF(INT(E105)&lt;INT($B$4),"Overdue",IF(INT(E105)=INT($B$4),"Due today","Upcoming")))))</x:f>
      </x:c>
      <x:c r="H105" s="34" t="str">
        <x:f>IF(OR(N105&lt;&gt;"OK",F105="Complete"),"",INT(E105)-INT($B$4))</x:f>
      </x:c>
      <x:c r="I105" s="30"/>
      <x:c r="J105" s="28"/>
      <x:c r="K105" s="32"/>
      <x:c r="L105" s="30"/>
      <x:c r="M105" s="28"/>
      <x:c r="N105" s="26" t="str">
        <x:f>IF(COUNTA(A105:F105,I105:M105)=0,"",IF(TRIM(A105)="","Missing ID",IF(A105&lt;&gt;TRIM(A105),"Trim ID spaces",IF(COUNTIFS($A$11:$A$210,A105)&gt;1,"Duplicate ID",IF(TRIM(B105)="","Add contact",IF(TRIM(D105)="","Add next action",IF(TRIM(J105)="","Add request",IF(COUNTIFS('Guide'!$J$6:$J$15,C105)=0,"Choose owner",IF(AND(F105&lt;&gt;"Open",F105&lt;&gt;"Waiting",F105&lt;&gt;"Complete"),"Choose status",IF(OR(NOT(ISNUMBER(I105)),I105&lt;DATE(2000,1,1),I105&gt;DATE(2100,12,31)),"Check received",IF(OR(NOT(ISNUMBER(E105)),E105&lt;DATE(2000,1,1),E105&gt;DATE(2100,12,31)),"Check due date",IF(AND(L105&lt;&gt;"",OR(NOT(ISNUMBER(L105)),L105&lt;DATE(2000,1,1),L105&gt;DATE(2100,12,31))),"Check last contact",IF(AND(K105&lt;&gt;"",OR(NOT(ISNUMBER(K105)),K105&lt;0)),"Check value","OK")))))))))))))</x:f>
      </x:c>
    </x:row>
    <x:row r="106" ht="34" customHeight="1">
      <x:c r="A106" s="27"/>
      <x:c r="B106" s="28"/>
      <x:c r="C106" s="28"/>
      <x:c r="D106" s="28"/>
      <x:c r="E106" s="30"/>
      <x:c r="F106" s="27"/>
      <x:c r="G106" s="24" t="str">
        <x:f>IF(N106="","",IF(N106&lt;&gt;"OK","Check inputs",IF(F106="Complete","Complete",IF(INT(E106)&lt;INT($B$4),"Overdue",IF(INT(E106)=INT($B$4),"Due today","Upcoming")))))</x:f>
      </x:c>
      <x:c r="H106" s="34" t="str">
        <x:f>IF(OR(N106&lt;&gt;"OK",F106="Complete"),"",INT(E106)-INT($B$4))</x:f>
      </x:c>
      <x:c r="I106" s="30"/>
      <x:c r="J106" s="28"/>
      <x:c r="K106" s="32"/>
      <x:c r="L106" s="30"/>
      <x:c r="M106" s="28"/>
      <x:c r="N106" s="26" t="str">
        <x:f>IF(COUNTA(A106:F106,I106:M106)=0,"",IF(TRIM(A106)="","Missing ID",IF(A106&lt;&gt;TRIM(A106),"Trim ID spaces",IF(COUNTIFS($A$11:$A$210,A106)&gt;1,"Duplicate ID",IF(TRIM(B106)="","Add contact",IF(TRIM(D106)="","Add next action",IF(TRIM(J106)="","Add request",IF(COUNTIFS('Guide'!$J$6:$J$15,C106)=0,"Choose owner",IF(AND(F106&lt;&gt;"Open",F106&lt;&gt;"Waiting",F106&lt;&gt;"Complete"),"Choose status",IF(OR(NOT(ISNUMBER(I106)),I106&lt;DATE(2000,1,1),I106&gt;DATE(2100,12,31)),"Check received",IF(OR(NOT(ISNUMBER(E106)),E106&lt;DATE(2000,1,1),E106&gt;DATE(2100,12,31)),"Check due date",IF(AND(L106&lt;&gt;"",OR(NOT(ISNUMBER(L106)),L106&lt;DATE(2000,1,1),L106&gt;DATE(2100,12,31))),"Check last contact",IF(AND(K106&lt;&gt;"",OR(NOT(ISNUMBER(K106)),K106&lt;0)),"Check value","OK")))))))))))))</x:f>
      </x:c>
    </x:row>
    <x:row r="107" ht="34" customHeight="1">
      <x:c r="A107" s="27"/>
      <x:c r="B107" s="28"/>
      <x:c r="C107" s="28"/>
      <x:c r="D107" s="28"/>
      <x:c r="E107" s="30"/>
      <x:c r="F107" s="27"/>
      <x:c r="G107" s="24" t="str">
        <x:f>IF(N107="","",IF(N107&lt;&gt;"OK","Check inputs",IF(F107="Complete","Complete",IF(INT(E107)&lt;INT($B$4),"Overdue",IF(INT(E107)=INT($B$4),"Due today","Upcoming")))))</x:f>
      </x:c>
      <x:c r="H107" s="34" t="str">
        <x:f>IF(OR(N107&lt;&gt;"OK",F107="Complete"),"",INT(E107)-INT($B$4))</x:f>
      </x:c>
      <x:c r="I107" s="30"/>
      <x:c r="J107" s="28"/>
      <x:c r="K107" s="32"/>
      <x:c r="L107" s="30"/>
      <x:c r="M107" s="28"/>
      <x:c r="N107" s="26" t="str">
        <x:f>IF(COUNTA(A107:F107,I107:M107)=0,"",IF(TRIM(A107)="","Missing ID",IF(A107&lt;&gt;TRIM(A107),"Trim ID spaces",IF(COUNTIFS($A$11:$A$210,A107)&gt;1,"Duplicate ID",IF(TRIM(B107)="","Add contact",IF(TRIM(D107)="","Add next action",IF(TRIM(J107)="","Add request",IF(COUNTIFS('Guide'!$J$6:$J$15,C107)=0,"Choose owner",IF(AND(F107&lt;&gt;"Open",F107&lt;&gt;"Waiting",F107&lt;&gt;"Complete"),"Choose status",IF(OR(NOT(ISNUMBER(I107)),I107&lt;DATE(2000,1,1),I107&gt;DATE(2100,12,31)),"Check received",IF(OR(NOT(ISNUMBER(E107)),E107&lt;DATE(2000,1,1),E107&gt;DATE(2100,12,31)),"Check due date",IF(AND(L107&lt;&gt;"",OR(NOT(ISNUMBER(L107)),L107&lt;DATE(2000,1,1),L107&gt;DATE(2100,12,31))),"Check last contact",IF(AND(K107&lt;&gt;"",OR(NOT(ISNUMBER(K107)),K107&lt;0)),"Check value","OK")))))))))))))</x:f>
      </x:c>
    </x:row>
    <x:row r="108" ht="34" customHeight="1">
      <x:c r="A108" s="27"/>
      <x:c r="B108" s="28"/>
      <x:c r="C108" s="28"/>
      <x:c r="D108" s="28"/>
      <x:c r="E108" s="30"/>
      <x:c r="F108" s="27"/>
      <x:c r="G108" s="24" t="str">
        <x:f>IF(N108="","",IF(N108&lt;&gt;"OK","Check inputs",IF(F108="Complete","Complete",IF(INT(E108)&lt;INT($B$4),"Overdue",IF(INT(E108)=INT($B$4),"Due today","Upcoming")))))</x:f>
      </x:c>
      <x:c r="H108" s="34" t="str">
        <x:f>IF(OR(N108&lt;&gt;"OK",F108="Complete"),"",INT(E108)-INT($B$4))</x:f>
      </x:c>
      <x:c r="I108" s="30"/>
      <x:c r="J108" s="28"/>
      <x:c r="K108" s="32"/>
      <x:c r="L108" s="30"/>
      <x:c r="M108" s="28"/>
      <x:c r="N108" s="26" t="str">
        <x:f>IF(COUNTA(A108:F108,I108:M108)=0,"",IF(TRIM(A108)="","Missing ID",IF(A108&lt;&gt;TRIM(A108),"Trim ID spaces",IF(COUNTIFS($A$11:$A$210,A108)&gt;1,"Duplicate ID",IF(TRIM(B108)="","Add contact",IF(TRIM(D108)="","Add next action",IF(TRIM(J108)="","Add request",IF(COUNTIFS('Guide'!$J$6:$J$15,C108)=0,"Choose owner",IF(AND(F108&lt;&gt;"Open",F108&lt;&gt;"Waiting",F108&lt;&gt;"Complete"),"Choose status",IF(OR(NOT(ISNUMBER(I108)),I108&lt;DATE(2000,1,1),I108&gt;DATE(2100,12,31)),"Check received",IF(OR(NOT(ISNUMBER(E108)),E108&lt;DATE(2000,1,1),E108&gt;DATE(2100,12,31)),"Check due date",IF(AND(L108&lt;&gt;"",OR(NOT(ISNUMBER(L108)),L108&lt;DATE(2000,1,1),L108&gt;DATE(2100,12,31))),"Check last contact",IF(AND(K108&lt;&gt;"",OR(NOT(ISNUMBER(K108)),K108&lt;0)),"Check value","OK")))))))))))))</x:f>
      </x:c>
    </x:row>
    <x:row r="109" ht="34" customHeight="1">
      <x:c r="A109" s="27"/>
      <x:c r="B109" s="28"/>
      <x:c r="C109" s="28"/>
      <x:c r="D109" s="28"/>
      <x:c r="E109" s="30"/>
      <x:c r="F109" s="27"/>
      <x:c r="G109" s="24" t="str">
        <x:f>IF(N109="","",IF(N109&lt;&gt;"OK","Check inputs",IF(F109="Complete","Complete",IF(INT(E109)&lt;INT($B$4),"Overdue",IF(INT(E109)=INT($B$4),"Due today","Upcoming")))))</x:f>
      </x:c>
      <x:c r="H109" s="34" t="str">
        <x:f>IF(OR(N109&lt;&gt;"OK",F109="Complete"),"",INT(E109)-INT($B$4))</x:f>
      </x:c>
      <x:c r="I109" s="30"/>
      <x:c r="J109" s="28"/>
      <x:c r="K109" s="32"/>
      <x:c r="L109" s="30"/>
      <x:c r="M109" s="28"/>
      <x:c r="N109" s="26" t="str">
        <x:f>IF(COUNTA(A109:F109,I109:M109)=0,"",IF(TRIM(A109)="","Missing ID",IF(A109&lt;&gt;TRIM(A109),"Trim ID spaces",IF(COUNTIFS($A$11:$A$210,A109)&gt;1,"Duplicate ID",IF(TRIM(B109)="","Add contact",IF(TRIM(D109)="","Add next action",IF(TRIM(J109)="","Add request",IF(COUNTIFS('Guide'!$J$6:$J$15,C109)=0,"Choose owner",IF(AND(F109&lt;&gt;"Open",F109&lt;&gt;"Waiting",F109&lt;&gt;"Complete"),"Choose status",IF(OR(NOT(ISNUMBER(I109)),I109&lt;DATE(2000,1,1),I109&gt;DATE(2100,12,31)),"Check received",IF(OR(NOT(ISNUMBER(E109)),E109&lt;DATE(2000,1,1),E109&gt;DATE(2100,12,31)),"Check due date",IF(AND(L109&lt;&gt;"",OR(NOT(ISNUMBER(L109)),L109&lt;DATE(2000,1,1),L109&gt;DATE(2100,12,31))),"Check last contact",IF(AND(K109&lt;&gt;"",OR(NOT(ISNUMBER(K109)),K109&lt;0)),"Check value","OK")))))))))))))</x:f>
      </x:c>
    </x:row>
    <x:row r="110" ht="34" customHeight="1">
      <x:c r="A110" s="27"/>
      <x:c r="B110" s="28"/>
      <x:c r="C110" s="28"/>
      <x:c r="D110" s="28"/>
      <x:c r="E110" s="30"/>
      <x:c r="F110" s="27"/>
      <x:c r="G110" s="24" t="str">
        <x:f>IF(N110="","",IF(N110&lt;&gt;"OK","Check inputs",IF(F110="Complete","Complete",IF(INT(E110)&lt;INT($B$4),"Overdue",IF(INT(E110)=INT($B$4),"Due today","Upcoming")))))</x:f>
      </x:c>
      <x:c r="H110" s="34" t="str">
        <x:f>IF(OR(N110&lt;&gt;"OK",F110="Complete"),"",INT(E110)-INT($B$4))</x:f>
      </x:c>
      <x:c r="I110" s="30"/>
      <x:c r="J110" s="28"/>
      <x:c r="K110" s="32"/>
      <x:c r="L110" s="30"/>
      <x:c r="M110" s="28"/>
      <x:c r="N110" s="26" t="str">
        <x:f>IF(COUNTA(A110:F110,I110:M110)=0,"",IF(TRIM(A110)="","Missing ID",IF(A110&lt;&gt;TRIM(A110),"Trim ID spaces",IF(COUNTIFS($A$11:$A$210,A110)&gt;1,"Duplicate ID",IF(TRIM(B110)="","Add contact",IF(TRIM(D110)="","Add next action",IF(TRIM(J110)="","Add request",IF(COUNTIFS('Guide'!$J$6:$J$15,C110)=0,"Choose owner",IF(AND(F110&lt;&gt;"Open",F110&lt;&gt;"Waiting",F110&lt;&gt;"Complete"),"Choose status",IF(OR(NOT(ISNUMBER(I110)),I110&lt;DATE(2000,1,1),I110&gt;DATE(2100,12,31)),"Check received",IF(OR(NOT(ISNUMBER(E110)),E110&lt;DATE(2000,1,1),E110&gt;DATE(2100,12,31)),"Check due date",IF(AND(L110&lt;&gt;"",OR(NOT(ISNUMBER(L110)),L110&lt;DATE(2000,1,1),L110&gt;DATE(2100,12,31))),"Check last contact",IF(AND(K110&lt;&gt;"",OR(NOT(ISNUMBER(K110)),K110&lt;0)),"Check value","OK")))))))))))))</x:f>
      </x:c>
    </x:row>
    <x:row r="111" ht="34" customHeight="1">
      <x:c r="A111" s="27"/>
      <x:c r="B111" s="28"/>
      <x:c r="C111" s="28"/>
      <x:c r="D111" s="28"/>
      <x:c r="E111" s="30"/>
      <x:c r="F111" s="27"/>
      <x:c r="G111" s="24" t="str">
        <x:f>IF(N111="","",IF(N111&lt;&gt;"OK","Check inputs",IF(F111="Complete","Complete",IF(INT(E111)&lt;INT($B$4),"Overdue",IF(INT(E111)=INT($B$4),"Due today","Upcoming")))))</x:f>
      </x:c>
      <x:c r="H111" s="34" t="str">
        <x:f>IF(OR(N111&lt;&gt;"OK",F111="Complete"),"",INT(E111)-INT($B$4))</x:f>
      </x:c>
      <x:c r="I111" s="30"/>
      <x:c r="J111" s="28"/>
      <x:c r="K111" s="32"/>
      <x:c r="L111" s="30"/>
      <x:c r="M111" s="28"/>
      <x:c r="N111" s="26" t="str">
        <x:f>IF(COUNTA(A111:F111,I111:M111)=0,"",IF(TRIM(A111)="","Missing ID",IF(A111&lt;&gt;TRIM(A111),"Trim ID spaces",IF(COUNTIFS($A$11:$A$210,A111)&gt;1,"Duplicate ID",IF(TRIM(B111)="","Add contact",IF(TRIM(D111)="","Add next action",IF(TRIM(J111)="","Add request",IF(COUNTIFS('Guide'!$J$6:$J$15,C111)=0,"Choose owner",IF(AND(F111&lt;&gt;"Open",F111&lt;&gt;"Waiting",F111&lt;&gt;"Complete"),"Choose status",IF(OR(NOT(ISNUMBER(I111)),I111&lt;DATE(2000,1,1),I111&gt;DATE(2100,12,31)),"Check received",IF(OR(NOT(ISNUMBER(E111)),E111&lt;DATE(2000,1,1),E111&gt;DATE(2100,12,31)),"Check due date",IF(AND(L111&lt;&gt;"",OR(NOT(ISNUMBER(L111)),L111&lt;DATE(2000,1,1),L111&gt;DATE(2100,12,31))),"Check last contact",IF(AND(K111&lt;&gt;"",OR(NOT(ISNUMBER(K111)),K111&lt;0)),"Check value","OK")))))))))))))</x:f>
      </x:c>
    </x:row>
    <x:row r="112" ht="34" customHeight="1">
      <x:c r="A112" s="27"/>
      <x:c r="B112" s="28"/>
      <x:c r="C112" s="28"/>
      <x:c r="D112" s="28"/>
      <x:c r="E112" s="30"/>
      <x:c r="F112" s="27"/>
      <x:c r="G112" s="24" t="str">
        <x:f>IF(N112="","",IF(N112&lt;&gt;"OK","Check inputs",IF(F112="Complete","Complete",IF(INT(E112)&lt;INT($B$4),"Overdue",IF(INT(E112)=INT($B$4),"Due today","Upcoming")))))</x:f>
      </x:c>
      <x:c r="H112" s="34" t="str">
        <x:f>IF(OR(N112&lt;&gt;"OK",F112="Complete"),"",INT(E112)-INT($B$4))</x:f>
      </x:c>
      <x:c r="I112" s="30"/>
      <x:c r="J112" s="28"/>
      <x:c r="K112" s="32"/>
      <x:c r="L112" s="30"/>
      <x:c r="M112" s="28"/>
      <x:c r="N112" s="26" t="str">
        <x:f>IF(COUNTA(A112:F112,I112:M112)=0,"",IF(TRIM(A112)="","Missing ID",IF(A112&lt;&gt;TRIM(A112),"Trim ID spaces",IF(COUNTIFS($A$11:$A$210,A112)&gt;1,"Duplicate ID",IF(TRIM(B112)="","Add contact",IF(TRIM(D112)="","Add next action",IF(TRIM(J112)="","Add request",IF(COUNTIFS('Guide'!$J$6:$J$15,C112)=0,"Choose owner",IF(AND(F112&lt;&gt;"Open",F112&lt;&gt;"Waiting",F112&lt;&gt;"Complete"),"Choose status",IF(OR(NOT(ISNUMBER(I112)),I112&lt;DATE(2000,1,1),I112&gt;DATE(2100,12,31)),"Check received",IF(OR(NOT(ISNUMBER(E112)),E112&lt;DATE(2000,1,1),E112&gt;DATE(2100,12,31)),"Check due date",IF(AND(L112&lt;&gt;"",OR(NOT(ISNUMBER(L112)),L112&lt;DATE(2000,1,1),L112&gt;DATE(2100,12,31))),"Check last contact",IF(AND(K112&lt;&gt;"",OR(NOT(ISNUMBER(K112)),K112&lt;0)),"Check value","OK")))))))))))))</x:f>
      </x:c>
    </x:row>
    <x:row r="113" ht="34" customHeight="1">
      <x:c r="A113" s="27"/>
      <x:c r="B113" s="28"/>
      <x:c r="C113" s="28"/>
      <x:c r="D113" s="28"/>
      <x:c r="E113" s="30"/>
      <x:c r="F113" s="27"/>
      <x:c r="G113" s="24" t="str">
        <x:f>IF(N113="","",IF(N113&lt;&gt;"OK","Check inputs",IF(F113="Complete","Complete",IF(INT(E113)&lt;INT($B$4),"Overdue",IF(INT(E113)=INT($B$4),"Due today","Upcoming")))))</x:f>
      </x:c>
      <x:c r="H113" s="34" t="str">
        <x:f>IF(OR(N113&lt;&gt;"OK",F113="Complete"),"",INT(E113)-INT($B$4))</x:f>
      </x:c>
      <x:c r="I113" s="30"/>
      <x:c r="J113" s="28"/>
      <x:c r="K113" s="32"/>
      <x:c r="L113" s="30"/>
      <x:c r="M113" s="28"/>
      <x:c r="N113" s="26" t="str">
        <x:f>IF(COUNTA(A113:F113,I113:M113)=0,"",IF(TRIM(A113)="","Missing ID",IF(A113&lt;&gt;TRIM(A113),"Trim ID spaces",IF(COUNTIFS($A$11:$A$210,A113)&gt;1,"Duplicate ID",IF(TRIM(B113)="","Add contact",IF(TRIM(D113)="","Add next action",IF(TRIM(J113)="","Add request",IF(COUNTIFS('Guide'!$J$6:$J$15,C113)=0,"Choose owner",IF(AND(F113&lt;&gt;"Open",F113&lt;&gt;"Waiting",F113&lt;&gt;"Complete"),"Choose status",IF(OR(NOT(ISNUMBER(I113)),I113&lt;DATE(2000,1,1),I113&gt;DATE(2100,12,31)),"Check received",IF(OR(NOT(ISNUMBER(E113)),E113&lt;DATE(2000,1,1),E113&gt;DATE(2100,12,31)),"Check due date",IF(AND(L113&lt;&gt;"",OR(NOT(ISNUMBER(L113)),L113&lt;DATE(2000,1,1),L113&gt;DATE(2100,12,31))),"Check last contact",IF(AND(K113&lt;&gt;"",OR(NOT(ISNUMBER(K113)),K113&lt;0)),"Check value","OK")))))))))))))</x:f>
      </x:c>
    </x:row>
    <x:row r="114" ht="34" customHeight="1">
      <x:c r="A114" s="27"/>
      <x:c r="B114" s="28"/>
      <x:c r="C114" s="28"/>
      <x:c r="D114" s="28"/>
      <x:c r="E114" s="30"/>
      <x:c r="F114" s="27"/>
      <x:c r="G114" s="24" t="str">
        <x:f>IF(N114="","",IF(N114&lt;&gt;"OK","Check inputs",IF(F114="Complete","Complete",IF(INT(E114)&lt;INT($B$4),"Overdue",IF(INT(E114)=INT($B$4),"Due today","Upcoming")))))</x:f>
      </x:c>
      <x:c r="H114" s="34" t="str">
        <x:f>IF(OR(N114&lt;&gt;"OK",F114="Complete"),"",INT(E114)-INT($B$4))</x:f>
      </x:c>
      <x:c r="I114" s="30"/>
      <x:c r="J114" s="28"/>
      <x:c r="K114" s="32"/>
      <x:c r="L114" s="30"/>
      <x:c r="M114" s="28"/>
      <x:c r="N114" s="26" t="str">
        <x:f>IF(COUNTA(A114:F114,I114:M114)=0,"",IF(TRIM(A114)="","Missing ID",IF(A114&lt;&gt;TRIM(A114),"Trim ID spaces",IF(COUNTIFS($A$11:$A$210,A114)&gt;1,"Duplicate ID",IF(TRIM(B114)="","Add contact",IF(TRIM(D114)="","Add next action",IF(TRIM(J114)="","Add request",IF(COUNTIFS('Guide'!$J$6:$J$15,C114)=0,"Choose owner",IF(AND(F114&lt;&gt;"Open",F114&lt;&gt;"Waiting",F114&lt;&gt;"Complete"),"Choose status",IF(OR(NOT(ISNUMBER(I114)),I114&lt;DATE(2000,1,1),I114&gt;DATE(2100,12,31)),"Check received",IF(OR(NOT(ISNUMBER(E114)),E114&lt;DATE(2000,1,1),E114&gt;DATE(2100,12,31)),"Check due date",IF(AND(L114&lt;&gt;"",OR(NOT(ISNUMBER(L114)),L114&lt;DATE(2000,1,1),L114&gt;DATE(2100,12,31))),"Check last contact",IF(AND(K114&lt;&gt;"",OR(NOT(ISNUMBER(K114)),K114&lt;0)),"Check value","OK")))))))))))))</x:f>
      </x:c>
    </x:row>
    <x:row r="115" ht="34" customHeight="1">
      <x:c r="A115" s="27"/>
      <x:c r="B115" s="28"/>
      <x:c r="C115" s="28"/>
      <x:c r="D115" s="28"/>
      <x:c r="E115" s="30"/>
      <x:c r="F115" s="27"/>
      <x:c r="G115" s="24" t="str">
        <x:f>IF(N115="","",IF(N115&lt;&gt;"OK","Check inputs",IF(F115="Complete","Complete",IF(INT(E115)&lt;INT($B$4),"Overdue",IF(INT(E115)=INT($B$4),"Due today","Upcoming")))))</x:f>
      </x:c>
      <x:c r="H115" s="34" t="str">
        <x:f>IF(OR(N115&lt;&gt;"OK",F115="Complete"),"",INT(E115)-INT($B$4))</x:f>
      </x:c>
      <x:c r="I115" s="30"/>
      <x:c r="J115" s="28"/>
      <x:c r="K115" s="32"/>
      <x:c r="L115" s="30"/>
      <x:c r="M115" s="28"/>
      <x:c r="N115" s="26" t="str">
        <x:f>IF(COUNTA(A115:F115,I115:M115)=0,"",IF(TRIM(A115)="","Missing ID",IF(A115&lt;&gt;TRIM(A115),"Trim ID spaces",IF(COUNTIFS($A$11:$A$210,A115)&gt;1,"Duplicate ID",IF(TRIM(B115)="","Add contact",IF(TRIM(D115)="","Add next action",IF(TRIM(J115)="","Add request",IF(COUNTIFS('Guide'!$J$6:$J$15,C115)=0,"Choose owner",IF(AND(F115&lt;&gt;"Open",F115&lt;&gt;"Waiting",F115&lt;&gt;"Complete"),"Choose status",IF(OR(NOT(ISNUMBER(I115)),I115&lt;DATE(2000,1,1),I115&gt;DATE(2100,12,31)),"Check received",IF(OR(NOT(ISNUMBER(E115)),E115&lt;DATE(2000,1,1),E115&gt;DATE(2100,12,31)),"Check due date",IF(AND(L115&lt;&gt;"",OR(NOT(ISNUMBER(L115)),L115&lt;DATE(2000,1,1),L115&gt;DATE(2100,12,31))),"Check last contact",IF(AND(K115&lt;&gt;"",OR(NOT(ISNUMBER(K115)),K115&lt;0)),"Check value","OK")))))))))))))</x:f>
      </x:c>
    </x:row>
    <x:row r="116" ht="34" customHeight="1">
      <x:c r="A116" s="27"/>
      <x:c r="B116" s="28"/>
      <x:c r="C116" s="28"/>
      <x:c r="D116" s="28"/>
      <x:c r="E116" s="30"/>
      <x:c r="F116" s="27"/>
      <x:c r="G116" s="24" t="str">
        <x:f>IF(N116="","",IF(N116&lt;&gt;"OK","Check inputs",IF(F116="Complete","Complete",IF(INT(E116)&lt;INT($B$4),"Overdue",IF(INT(E116)=INT($B$4),"Due today","Upcoming")))))</x:f>
      </x:c>
      <x:c r="H116" s="34" t="str">
        <x:f>IF(OR(N116&lt;&gt;"OK",F116="Complete"),"",INT(E116)-INT($B$4))</x:f>
      </x:c>
      <x:c r="I116" s="30"/>
      <x:c r="J116" s="28"/>
      <x:c r="K116" s="32"/>
      <x:c r="L116" s="30"/>
      <x:c r="M116" s="28"/>
      <x:c r="N116" s="26" t="str">
        <x:f>IF(COUNTA(A116:F116,I116:M116)=0,"",IF(TRIM(A116)="","Missing ID",IF(A116&lt;&gt;TRIM(A116),"Trim ID spaces",IF(COUNTIFS($A$11:$A$210,A116)&gt;1,"Duplicate ID",IF(TRIM(B116)="","Add contact",IF(TRIM(D116)="","Add next action",IF(TRIM(J116)="","Add request",IF(COUNTIFS('Guide'!$J$6:$J$15,C116)=0,"Choose owner",IF(AND(F116&lt;&gt;"Open",F116&lt;&gt;"Waiting",F116&lt;&gt;"Complete"),"Choose status",IF(OR(NOT(ISNUMBER(I116)),I116&lt;DATE(2000,1,1),I116&gt;DATE(2100,12,31)),"Check received",IF(OR(NOT(ISNUMBER(E116)),E116&lt;DATE(2000,1,1),E116&gt;DATE(2100,12,31)),"Check due date",IF(AND(L116&lt;&gt;"",OR(NOT(ISNUMBER(L116)),L116&lt;DATE(2000,1,1),L116&gt;DATE(2100,12,31))),"Check last contact",IF(AND(K116&lt;&gt;"",OR(NOT(ISNUMBER(K116)),K116&lt;0)),"Check value","OK")))))))))))))</x:f>
      </x:c>
    </x:row>
    <x:row r="117" ht="34" customHeight="1">
      <x:c r="A117" s="27"/>
      <x:c r="B117" s="28"/>
      <x:c r="C117" s="28"/>
      <x:c r="D117" s="28"/>
      <x:c r="E117" s="30"/>
      <x:c r="F117" s="27"/>
      <x:c r="G117" s="24" t="str">
        <x:f>IF(N117="","",IF(N117&lt;&gt;"OK","Check inputs",IF(F117="Complete","Complete",IF(INT(E117)&lt;INT($B$4),"Overdue",IF(INT(E117)=INT($B$4),"Due today","Upcoming")))))</x:f>
      </x:c>
      <x:c r="H117" s="34" t="str">
        <x:f>IF(OR(N117&lt;&gt;"OK",F117="Complete"),"",INT(E117)-INT($B$4))</x:f>
      </x:c>
      <x:c r="I117" s="30"/>
      <x:c r="J117" s="28"/>
      <x:c r="K117" s="32"/>
      <x:c r="L117" s="30"/>
      <x:c r="M117" s="28"/>
      <x:c r="N117" s="26" t="str">
        <x:f>IF(COUNTA(A117:F117,I117:M117)=0,"",IF(TRIM(A117)="","Missing ID",IF(A117&lt;&gt;TRIM(A117),"Trim ID spaces",IF(COUNTIFS($A$11:$A$210,A117)&gt;1,"Duplicate ID",IF(TRIM(B117)="","Add contact",IF(TRIM(D117)="","Add next action",IF(TRIM(J117)="","Add request",IF(COUNTIFS('Guide'!$J$6:$J$15,C117)=0,"Choose owner",IF(AND(F117&lt;&gt;"Open",F117&lt;&gt;"Waiting",F117&lt;&gt;"Complete"),"Choose status",IF(OR(NOT(ISNUMBER(I117)),I117&lt;DATE(2000,1,1),I117&gt;DATE(2100,12,31)),"Check received",IF(OR(NOT(ISNUMBER(E117)),E117&lt;DATE(2000,1,1),E117&gt;DATE(2100,12,31)),"Check due date",IF(AND(L117&lt;&gt;"",OR(NOT(ISNUMBER(L117)),L117&lt;DATE(2000,1,1),L117&gt;DATE(2100,12,31))),"Check last contact",IF(AND(K117&lt;&gt;"",OR(NOT(ISNUMBER(K117)),K117&lt;0)),"Check value","OK")))))))))))))</x:f>
      </x:c>
    </x:row>
    <x:row r="118" ht="34" customHeight="1">
      <x:c r="A118" s="27"/>
      <x:c r="B118" s="28"/>
      <x:c r="C118" s="28"/>
      <x:c r="D118" s="28"/>
      <x:c r="E118" s="30"/>
      <x:c r="F118" s="27"/>
      <x:c r="G118" s="24" t="str">
        <x:f>IF(N118="","",IF(N118&lt;&gt;"OK","Check inputs",IF(F118="Complete","Complete",IF(INT(E118)&lt;INT($B$4),"Overdue",IF(INT(E118)=INT($B$4),"Due today","Upcoming")))))</x:f>
      </x:c>
      <x:c r="H118" s="34" t="str">
        <x:f>IF(OR(N118&lt;&gt;"OK",F118="Complete"),"",INT(E118)-INT($B$4))</x:f>
      </x:c>
      <x:c r="I118" s="30"/>
      <x:c r="J118" s="28"/>
      <x:c r="K118" s="32"/>
      <x:c r="L118" s="30"/>
      <x:c r="M118" s="28"/>
      <x:c r="N118" s="26" t="str">
        <x:f>IF(COUNTA(A118:F118,I118:M118)=0,"",IF(TRIM(A118)="","Missing ID",IF(A118&lt;&gt;TRIM(A118),"Trim ID spaces",IF(COUNTIFS($A$11:$A$210,A118)&gt;1,"Duplicate ID",IF(TRIM(B118)="","Add contact",IF(TRIM(D118)="","Add next action",IF(TRIM(J118)="","Add request",IF(COUNTIFS('Guide'!$J$6:$J$15,C118)=0,"Choose owner",IF(AND(F118&lt;&gt;"Open",F118&lt;&gt;"Waiting",F118&lt;&gt;"Complete"),"Choose status",IF(OR(NOT(ISNUMBER(I118)),I118&lt;DATE(2000,1,1),I118&gt;DATE(2100,12,31)),"Check received",IF(OR(NOT(ISNUMBER(E118)),E118&lt;DATE(2000,1,1),E118&gt;DATE(2100,12,31)),"Check due date",IF(AND(L118&lt;&gt;"",OR(NOT(ISNUMBER(L118)),L118&lt;DATE(2000,1,1),L118&gt;DATE(2100,12,31))),"Check last contact",IF(AND(K118&lt;&gt;"",OR(NOT(ISNUMBER(K118)),K118&lt;0)),"Check value","OK")))))))))))))</x:f>
      </x:c>
    </x:row>
    <x:row r="119" ht="34" customHeight="1">
      <x:c r="A119" s="27"/>
      <x:c r="B119" s="28"/>
      <x:c r="C119" s="28"/>
      <x:c r="D119" s="28"/>
      <x:c r="E119" s="30"/>
      <x:c r="F119" s="27"/>
      <x:c r="G119" s="24" t="str">
        <x:f>IF(N119="","",IF(N119&lt;&gt;"OK","Check inputs",IF(F119="Complete","Complete",IF(INT(E119)&lt;INT($B$4),"Overdue",IF(INT(E119)=INT($B$4),"Due today","Upcoming")))))</x:f>
      </x:c>
      <x:c r="H119" s="34" t="str">
        <x:f>IF(OR(N119&lt;&gt;"OK",F119="Complete"),"",INT(E119)-INT($B$4))</x:f>
      </x:c>
      <x:c r="I119" s="30"/>
      <x:c r="J119" s="28"/>
      <x:c r="K119" s="32"/>
      <x:c r="L119" s="30"/>
      <x:c r="M119" s="28"/>
      <x:c r="N119" s="26" t="str">
        <x:f>IF(COUNTA(A119:F119,I119:M119)=0,"",IF(TRIM(A119)="","Missing ID",IF(A119&lt;&gt;TRIM(A119),"Trim ID spaces",IF(COUNTIFS($A$11:$A$210,A119)&gt;1,"Duplicate ID",IF(TRIM(B119)="","Add contact",IF(TRIM(D119)="","Add next action",IF(TRIM(J119)="","Add request",IF(COUNTIFS('Guide'!$J$6:$J$15,C119)=0,"Choose owner",IF(AND(F119&lt;&gt;"Open",F119&lt;&gt;"Waiting",F119&lt;&gt;"Complete"),"Choose status",IF(OR(NOT(ISNUMBER(I119)),I119&lt;DATE(2000,1,1),I119&gt;DATE(2100,12,31)),"Check received",IF(OR(NOT(ISNUMBER(E119)),E119&lt;DATE(2000,1,1),E119&gt;DATE(2100,12,31)),"Check due date",IF(AND(L119&lt;&gt;"",OR(NOT(ISNUMBER(L119)),L119&lt;DATE(2000,1,1),L119&gt;DATE(2100,12,31))),"Check last contact",IF(AND(K119&lt;&gt;"",OR(NOT(ISNUMBER(K119)),K119&lt;0)),"Check value","OK")))))))))))))</x:f>
      </x:c>
    </x:row>
    <x:row r="120" ht="34" customHeight="1">
      <x:c r="A120" s="27"/>
      <x:c r="B120" s="28"/>
      <x:c r="C120" s="28"/>
      <x:c r="D120" s="28"/>
      <x:c r="E120" s="30"/>
      <x:c r="F120" s="27"/>
      <x:c r="G120" s="24" t="str">
        <x:f>IF(N120="","",IF(N120&lt;&gt;"OK","Check inputs",IF(F120="Complete","Complete",IF(INT(E120)&lt;INT($B$4),"Overdue",IF(INT(E120)=INT($B$4),"Due today","Upcoming")))))</x:f>
      </x:c>
      <x:c r="H120" s="34" t="str">
        <x:f>IF(OR(N120&lt;&gt;"OK",F120="Complete"),"",INT(E120)-INT($B$4))</x:f>
      </x:c>
      <x:c r="I120" s="30"/>
      <x:c r="J120" s="28"/>
      <x:c r="K120" s="32"/>
      <x:c r="L120" s="30"/>
      <x:c r="M120" s="28"/>
      <x:c r="N120" s="26" t="str">
        <x:f>IF(COUNTA(A120:F120,I120:M120)=0,"",IF(TRIM(A120)="","Missing ID",IF(A120&lt;&gt;TRIM(A120),"Trim ID spaces",IF(COUNTIFS($A$11:$A$210,A120)&gt;1,"Duplicate ID",IF(TRIM(B120)="","Add contact",IF(TRIM(D120)="","Add next action",IF(TRIM(J120)="","Add request",IF(COUNTIFS('Guide'!$J$6:$J$15,C120)=0,"Choose owner",IF(AND(F120&lt;&gt;"Open",F120&lt;&gt;"Waiting",F120&lt;&gt;"Complete"),"Choose status",IF(OR(NOT(ISNUMBER(I120)),I120&lt;DATE(2000,1,1),I120&gt;DATE(2100,12,31)),"Check received",IF(OR(NOT(ISNUMBER(E120)),E120&lt;DATE(2000,1,1),E120&gt;DATE(2100,12,31)),"Check due date",IF(AND(L120&lt;&gt;"",OR(NOT(ISNUMBER(L120)),L120&lt;DATE(2000,1,1),L120&gt;DATE(2100,12,31))),"Check last contact",IF(AND(K120&lt;&gt;"",OR(NOT(ISNUMBER(K120)),K120&lt;0)),"Check value","OK")))))))))))))</x:f>
      </x:c>
    </x:row>
    <x:row r="121" ht="34" customHeight="1">
      <x:c r="A121" s="27"/>
      <x:c r="B121" s="28"/>
      <x:c r="C121" s="28"/>
      <x:c r="D121" s="28"/>
      <x:c r="E121" s="30"/>
      <x:c r="F121" s="27"/>
      <x:c r="G121" s="24" t="str">
        <x:f>IF(N121="","",IF(N121&lt;&gt;"OK","Check inputs",IF(F121="Complete","Complete",IF(INT(E121)&lt;INT($B$4),"Overdue",IF(INT(E121)=INT($B$4),"Due today","Upcoming")))))</x:f>
      </x:c>
      <x:c r="H121" s="34" t="str">
        <x:f>IF(OR(N121&lt;&gt;"OK",F121="Complete"),"",INT(E121)-INT($B$4))</x:f>
      </x:c>
      <x:c r="I121" s="30"/>
      <x:c r="J121" s="28"/>
      <x:c r="K121" s="32"/>
      <x:c r="L121" s="30"/>
      <x:c r="M121" s="28"/>
      <x:c r="N121" s="26" t="str">
        <x:f>IF(COUNTA(A121:F121,I121:M121)=0,"",IF(TRIM(A121)="","Missing ID",IF(A121&lt;&gt;TRIM(A121),"Trim ID spaces",IF(COUNTIFS($A$11:$A$210,A121)&gt;1,"Duplicate ID",IF(TRIM(B121)="","Add contact",IF(TRIM(D121)="","Add next action",IF(TRIM(J121)="","Add request",IF(COUNTIFS('Guide'!$J$6:$J$15,C121)=0,"Choose owner",IF(AND(F121&lt;&gt;"Open",F121&lt;&gt;"Waiting",F121&lt;&gt;"Complete"),"Choose status",IF(OR(NOT(ISNUMBER(I121)),I121&lt;DATE(2000,1,1),I121&gt;DATE(2100,12,31)),"Check received",IF(OR(NOT(ISNUMBER(E121)),E121&lt;DATE(2000,1,1),E121&gt;DATE(2100,12,31)),"Check due date",IF(AND(L121&lt;&gt;"",OR(NOT(ISNUMBER(L121)),L121&lt;DATE(2000,1,1),L121&gt;DATE(2100,12,31))),"Check last contact",IF(AND(K121&lt;&gt;"",OR(NOT(ISNUMBER(K121)),K121&lt;0)),"Check value","OK")))))))))))))</x:f>
      </x:c>
    </x:row>
    <x:row r="122" ht="34" customHeight="1">
      <x:c r="A122" s="27"/>
      <x:c r="B122" s="28"/>
      <x:c r="C122" s="28"/>
      <x:c r="D122" s="28"/>
      <x:c r="E122" s="30"/>
      <x:c r="F122" s="27"/>
      <x:c r="G122" s="24" t="str">
        <x:f>IF(N122="","",IF(N122&lt;&gt;"OK","Check inputs",IF(F122="Complete","Complete",IF(INT(E122)&lt;INT($B$4),"Overdue",IF(INT(E122)=INT($B$4),"Due today","Upcoming")))))</x:f>
      </x:c>
      <x:c r="H122" s="34" t="str">
        <x:f>IF(OR(N122&lt;&gt;"OK",F122="Complete"),"",INT(E122)-INT($B$4))</x:f>
      </x:c>
      <x:c r="I122" s="30"/>
      <x:c r="J122" s="28"/>
      <x:c r="K122" s="32"/>
      <x:c r="L122" s="30"/>
      <x:c r="M122" s="28"/>
      <x:c r="N122" s="26" t="str">
        <x:f>IF(COUNTA(A122:F122,I122:M122)=0,"",IF(TRIM(A122)="","Missing ID",IF(A122&lt;&gt;TRIM(A122),"Trim ID spaces",IF(COUNTIFS($A$11:$A$210,A122)&gt;1,"Duplicate ID",IF(TRIM(B122)="","Add contact",IF(TRIM(D122)="","Add next action",IF(TRIM(J122)="","Add request",IF(COUNTIFS('Guide'!$J$6:$J$15,C122)=0,"Choose owner",IF(AND(F122&lt;&gt;"Open",F122&lt;&gt;"Waiting",F122&lt;&gt;"Complete"),"Choose status",IF(OR(NOT(ISNUMBER(I122)),I122&lt;DATE(2000,1,1),I122&gt;DATE(2100,12,31)),"Check received",IF(OR(NOT(ISNUMBER(E122)),E122&lt;DATE(2000,1,1),E122&gt;DATE(2100,12,31)),"Check due date",IF(AND(L122&lt;&gt;"",OR(NOT(ISNUMBER(L122)),L122&lt;DATE(2000,1,1),L122&gt;DATE(2100,12,31))),"Check last contact",IF(AND(K122&lt;&gt;"",OR(NOT(ISNUMBER(K122)),K122&lt;0)),"Check value","OK")))))))))))))</x:f>
      </x:c>
    </x:row>
    <x:row r="123" ht="34" customHeight="1">
      <x:c r="A123" s="27"/>
      <x:c r="B123" s="28"/>
      <x:c r="C123" s="28"/>
      <x:c r="D123" s="28"/>
      <x:c r="E123" s="30"/>
      <x:c r="F123" s="27"/>
      <x:c r="G123" s="24" t="str">
        <x:f>IF(N123="","",IF(N123&lt;&gt;"OK","Check inputs",IF(F123="Complete","Complete",IF(INT(E123)&lt;INT($B$4),"Overdue",IF(INT(E123)=INT($B$4),"Due today","Upcoming")))))</x:f>
      </x:c>
      <x:c r="H123" s="34" t="str">
        <x:f>IF(OR(N123&lt;&gt;"OK",F123="Complete"),"",INT(E123)-INT($B$4))</x:f>
      </x:c>
      <x:c r="I123" s="30"/>
      <x:c r="J123" s="28"/>
      <x:c r="K123" s="32"/>
      <x:c r="L123" s="30"/>
      <x:c r="M123" s="28"/>
      <x:c r="N123" s="26" t="str">
        <x:f>IF(COUNTA(A123:F123,I123:M123)=0,"",IF(TRIM(A123)="","Missing ID",IF(A123&lt;&gt;TRIM(A123),"Trim ID spaces",IF(COUNTIFS($A$11:$A$210,A123)&gt;1,"Duplicate ID",IF(TRIM(B123)="","Add contact",IF(TRIM(D123)="","Add next action",IF(TRIM(J123)="","Add request",IF(COUNTIFS('Guide'!$J$6:$J$15,C123)=0,"Choose owner",IF(AND(F123&lt;&gt;"Open",F123&lt;&gt;"Waiting",F123&lt;&gt;"Complete"),"Choose status",IF(OR(NOT(ISNUMBER(I123)),I123&lt;DATE(2000,1,1),I123&gt;DATE(2100,12,31)),"Check received",IF(OR(NOT(ISNUMBER(E123)),E123&lt;DATE(2000,1,1),E123&gt;DATE(2100,12,31)),"Check due date",IF(AND(L123&lt;&gt;"",OR(NOT(ISNUMBER(L123)),L123&lt;DATE(2000,1,1),L123&gt;DATE(2100,12,31))),"Check last contact",IF(AND(K123&lt;&gt;"",OR(NOT(ISNUMBER(K123)),K123&lt;0)),"Check value","OK")))))))))))))</x:f>
      </x:c>
    </x:row>
    <x:row r="124" ht="34" customHeight="1">
      <x:c r="A124" s="27"/>
      <x:c r="B124" s="28"/>
      <x:c r="C124" s="28"/>
      <x:c r="D124" s="28"/>
      <x:c r="E124" s="30"/>
      <x:c r="F124" s="27"/>
      <x:c r="G124" s="24" t="str">
        <x:f>IF(N124="","",IF(N124&lt;&gt;"OK","Check inputs",IF(F124="Complete","Complete",IF(INT(E124)&lt;INT($B$4),"Overdue",IF(INT(E124)=INT($B$4),"Due today","Upcoming")))))</x:f>
      </x:c>
      <x:c r="H124" s="34" t="str">
        <x:f>IF(OR(N124&lt;&gt;"OK",F124="Complete"),"",INT(E124)-INT($B$4))</x:f>
      </x:c>
      <x:c r="I124" s="30"/>
      <x:c r="J124" s="28"/>
      <x:c r="K124" s="32"/>
      <x:c r="L124" s="30"/>
      <x:c r="M124" s="28"/>
      <x:c r="N124" s="26" t="str">
        <x:f>IF(COUNTA(A124:F124,I124:M124)=0,"",IF(TRIM(A124)="","Missing ID",IF(A124&lt;&gt;TRIM(A124),"Trim ID spaces",IF(COUNTIFS($A$11:$A$210,A124)&gt;1,"Duplicate ID",IF(TRIM(B124)="","Add contact",IF(TRIM(D124)="","Add next action",IF(TRIM(J124)="","Add request",IF(COUNTIFS('Guide'!$J$6:$J$15,C124)=0,"Choose owner",IF(AND(F124&lt;&gt;"Open",F124&lt;&gt;"Waiting",F124&lt;&gt;"Complete"),"Choose status",IF(OR(NOT(ISNUMBER(I124)),I124&lt;DATE(2000,1,1),I124&gt;DATE(2100,12,31)),"Check received",IF(OR(NOT(ISNUMBER(E124)),E124&lt;DATE(2000,1,1),E124&gt;DATE(2100,12,31)),"Check due date",IF(AND(L124&lt;&gt;"",OR(NOT(ISNUMBER(L124)),L124&lt;DATE(2000,1,1),L124&gt;DATE(2100,12,31))),"Check last contact",IF(AND(K124&lt;&gt;"",OR(NOT(ISNUMBER(K124)),K124&lt;0)),"Check value","OK")))))))))))))</x:f>
      </x:c>
    </x:row>
    <x:row r="125" ht="34" customHeight="1">
      <x:c r="A125" s="27"/>
      <x:c r="B125" s="28"/>
      <x:c r="C125" s="28"/>
      <x:c r="D125" s="28"/>
      <x:c r="E125" s="30"/>
      <x:c r="F125" s="27"/>
      <x:c r="G125" s="24" t="str">
        <x:f>IF(N125="","",IF(N125&lt;&gt;"OK","Check inputs",IF(F125="Complete","Complete",IF(INT(E125)&lt;INT($B$4),"Overdue",IF(INT(E125)=INT($B$4),"Due today","Upcoming")))))</x:f>
      </x:c>
      <x:c r="H125" s="34" t="str">
        <x:f>IF(OR(N125&lt;&gt;"OK",F125="Complete"),"",INT(E125)-INT($B$4))</x:f>
      </x:c>
      <x:c r="I125" s="30"/>
      <x:c r="J125" s="28"/>
      <x:c r="K125" s="32"/>
      <x:c r="L125" s="30"/>
      <x:c r="M125" s="28"/>
      <x:c r="N125" s="26" t="str">
        <x:f>IF(COUNTA(A125:F125,I125:M125)=0,"",IF(TRIM(A125)="","Missing ID",IF(A125&lt;&gt;TRIM(A125),"Trim ID spaces",IF(COUNTIFS($A$11:$A$210,A125)&gt;1,"Duplicate ID",IF(TRIM(B125)="","Add contact",IF(TRIM(D125)="","Add next action",IF(TRIM(J125)="","Add request",IF(COUNTIFS('Guide'!$J$6:$J$15,C125)=0,"Choose owner",IF(AND(F125&lt;&gt;"Open",F125&lt;&gt;"Waiting",F125&lt;&gt;"Complete"),"Choose status",IF(OR(NOT(ISNUMBER(I125)),I125&lt;DATE(2000,1,1),I125&gt;DATE(2100,12,31)),"Check received",IF(OR(NOT(ISNUMBER(E125)),E125&lt;DATE(2000,1,1),E125&gt;DATE(2100,12,31)),"Check due date",IF(AND(L125&lt;&gt;"",OR(NOT(ISNUMBER(L125)),L125&lt;DATE(2000,1,1),L125&gt;DATE(2100,12,31))),"Check last contact",IF(AND(K125&lt;&gt;"",OR(NOT(ISNUMBER(K125)),K125&lt;0)),"Check value","OK")))))))))))))</x:f>
      </x:c>
    </x:row>
    <x:row r="126" ht="34" customHeight="1">
      <x:c r="A126" s="27"/>
      <x:c r="B126" s="28"/>
      <x:c r="C126" s="28"/>
      <x:c r="D126" s="28"/>
      <x:c r="E126" s="30"/>
      <x:c r="F126" s="27"/>
      <x:c r="G126" s="24" t="str">
        <x:f>IF(N126="","",IF(N126&lt;&gt;"OK","Check inputs",IF(F126="Complete","Complete",IF(INT(E126)&lt;INT($B$4),"Overdue",IF(INT(E126)=INT($B$4),"Due today","Upcoming")))))</x:f>
      </x:c>
      <x:c r="H126" s="34" t="str">
        <x:f>IF(OR(N126&lt;&gt;"OK",F126="Complete"),"",INT(E126)-INT($B$4))</x:f>
      </x:c>
      <x:c r="I126" s="30"/>
      <x:c r="J126" s="28"/>
      <x:c r="K126" s="32"/>
      <x:c r="L126" s="30"/>
      <x:c r="M126" s="28"/>
      <x:c r="N126" s="26" t="str">
        <x:f>IF(COUNTA(A126:F126,I126:M126)=0,"",IF(TRIM(A126)="","Missing ID",IF(A126&lt;&gt;TRIM(A126),"Trim ID spaces",IF(COUNTIFS($A$11:$A$210,A126)&gt;1,"Duplicate ID",IF(TRIM(B126)="","Add contact",IF(TRIM(D126)="","Add next action",IF(TRIM(J126)="","Add request",IF(COUNTIFS('Guide'!$J$6:$J$15,C126)=0,"Choose owner",IF(AND(F126&lt;&gt;"Open",F126&lt;&gt;"Waiting",F126&lt;&gt;"Complete"),"Choose status",IF(OR(NOT(ISNUMBER(I126)),I126&lt;DATE(2000,1,1),I126&gt;DATE(2100,12,31)),"Check received",IF(OR(NOT(ISNUMBER(E126)),E126&lt;DATE(2000,1,1),E126&gt;DATE(2100,12,31)),"Check due date",IF(AND(L126&lt;&gt;"",OR(NOT(ISNUMBER(L126)),L126&lt;DATE(2000,1,1),L126&gt;DATE(2100,12,31))),"Check last contact",IF(AND(K126&lt;&gt;"",OR(NOT(ISNUMBER(K126)),K126&lt;0)),"Check value","OK")))))))))))))</x:f>
      </x:c>
    </x:row>
    <x:row r="127" ht="34" customHeight="1">
      <x:c r="A127" s="27"/>
      <x:c r="B127" s="28"/>
      <x:c r="C127" s="28"/>
      <x:c r="D127" s="28"/>
      <x:c r="E127" s="30"/>
      <x:c r="F127" s="27"/>
      <x:c r="G127" s="24" t="str">
        <x:f>IF(N127="","",IF(N127&lt;&gt;"OK","Check inputs",IF(F127="Complete","Complete",IF(INT(E127)&lt;INT($B$4),"Overdue",IF(INT(E127)=INT($B$4),"Due today","Upcoming")))))</x:f>
      </x:c>
      <x:c r="H127" s="34" t="str">
        <x:f>IF(OR(N127&lt;&gt;"OK",F127="Complete"),"",INT(E127)-INT($B$4))</x:f>
      </x:c>
      <x:c r="I127" s="30"/>
      <x:c r="J127" s="28"/>
      <x:c r="K127" s="32"/>
      <x:c r="L127" s="30"/>
      <x:c r="M127" s="28"/>
      <x:c r="N127" s="26" t="str">
        <x:f>IF(COUNTA(A127:F127,I127:M127)=0,"",IF(TRIM(A127)="","Missing ID",IF(A127&lt;&gt;TRIM(A127),"Trim ID spaces",IF(COUNTIFS($A$11:$A$210,A127)&gt;1,"Duplicate ID",IF(TRIM(B127)="","Add contact",IF(TRIM(D127)="","Add next action",IF(TRIM(J127)="","Add request",IF(COUNTIFS('Guide'!$J$6:$J$15,C127)=0,"Choose owner",IF(AND(F127&lt;&gt;"Open",F127&lt;&gt;"Waiting",F127&lt;&gt;"Complete"),"Choose status",IF(OR(NOT(ISNUMBER(I127)),I127&lt;DATE(2000,1,1),I127&gt;DATE(2100,12,31)),"Check received",IF(OR(NOT(ISNUMBER(E127)),E127&lt;DATE(2000,1,1),E127&gt;DATE(2100,12,31)),"Check due date",IF(AND(L127&lt;&gt;"",OR(NOT(ISNUMBER(L127)),L127&lt;DATE(2000,1,1),L127&gt;DATE(2100,12,31))),"Check last contact",IF(AND(K127&lt;&gt;"",OR(NOT(ISNUMBER(K127)),K127&lt;0)),"Check value","OK")))))))))))))</x:f>
      </x:c>
    </x:row>
    <x:row r="128" ht="34" customHeight="1">
      <x:c r="A128" s="27"/>
      <x:c r="B128" s="28"/>
      <x:c r="C128" s="28"/>
      <x:c r="D128" s="28"/>
      <x:c r="E128" s="30"/>
      <x:c r="F128" s="27"/>
      <x:c r="G128" s="24" t="str">
        <x:f>IF(N128="","",IF(N128&lt;&gt;"OK","Check inputs",IF(F128="Complete","Complete",IF(INT(E128)&lt;INT($B$4),"Overdue",IF(INT(E128)=INT($B$4),"Due today","Upcoming")))))</x:f>
      </x:c>
      <x:c r="H128" s="34" t="str">
        <x:f>IF(OR(N128&lt;&gt;"OK",F128="Complete"),"",INT(E128)-INT($B$4))</x:f>
      </x:c>
      <x:c r="I128" s="30"/>
      <x:c r="J128" s="28"/>
      <x:c r="K128" s="32"/>
      <x:c r="L128" s="30"/>
      <x:c r="M128" s="28"/>
      <x:c r="N128" s="26" t="str">
        <x:f>IF(COUNTA(A128:F128,I128:M128)=0,"",IF(TRIM(A128)="","Missing ID",IF(A128&lt;&gt;TRIM(A128),"Trim ID spaces",IF(COUNTIFS($A$11:$A$210,A128)&gt;1,"Duplicate ID",IF(TRIM(B128)="","Add contact",IF(TRIM(D128)="","Add next action",IF(TRIM(J128)="","Add request",IF(COUNTIFS('Guide'!$J$6:$J$15,C128)=0,"Choose owner",IF(AND(F128&lt;&gt;"Open",F128&lt;&gt;"Waiting",F128&lt;&gt;"Complete"),"Choose status",IF(OR(NOT(ISNUMBER(I128)),I128&lt;DATE(2000,1,1),I128&gt;DATE(2100,12,31)),"Check received",IF(OR(NOT(ISNUMBER(E128)),E128&lt;DATE(2000,1,1),E128&gt;DATE(2100,12,31)),"Check due date",IF(AND(L128&lt;&gt;"",OR(NOT(ISNUMBER(L128)),L128&lt;DATE(2000,1,1),L128&gt;DATE(2100,12,31))),"Check last contact",IF(AND(K128&lt;&gt;"",OR(NOT(ISNUMBER(K128)),K128&lt;0)),"Check value","OK")))))))))))))</x:f>
      </x:c>
    </x:row>
    <x:row r="129" ht="34" customHeight="1">
      <x:c r="A129" s="27"/>
      <x:c r="B129" s="28"/>
      <x:c r="C129" s="28"/>
      <x:c r="D129" s="28"/>
      <x:c r="E129" s="30"/>
      <x:c r="F129" s="27"/>
      <x:c r="G129" s="24" t="str">
        <x:f>IF(N129="","",IF(N129&lt;&gt;"OK","Check inputs",IF(F129="Complete","Complete",IF(INT(E129)&lt;INT($B$4),"Overdue",IF(INT(E129)=INT($B$4),"Due today","Upcoming")))))</x:f>
      </x:c>
      <x:c r="H129" s="34" t="str">
        <x:f>IF(OR(N129&lt;&gt;"OK",F129="Complete"),"",INT(E129)-INT($B$4))</x:f>
      </x:c>
      <x:c r="I129" s="30"/>
      <x:c r="J129" s="28"/>
      <x:c r="K129" s="32"/>
      <x:c r="L129" s="30"/>
      <x:c r="M129" s="28"/>
      <x:c r="N129" s="26" t="str">
        <x:f>IF(COUNTA(A129:F129,I129:M129)=0,"",IF(TRIM(A129)="","Missing ID",IF(A129&lt;&gt;TRIM(A129),"Trim ID spaces",IF(COUNTIFS($A$11:$A$210,A129)&gt;1,"Duplicate ID",IF(TRIM(B129)="","Add contact",IF(TRIM(D129)="","Add next action",IF(TRIM(J129)="","Add request",IF(COUNTIFS('Guide'!$J$6:$J$15,C129)=0,"Choose owner",IF(AND(F129&lt;&gt;"Open",F129&lt;&gt;"Waiting",F129&lt;&gt;"Complete"),"Choose status",IF(OR(NOT(ISNUMBER(I129)),I129&lt;DATE(2000,1,1),I129&gt;DATE(2100,12,31)),"Check received",IF(OR(NOT(ISNUMBER(E129)),E129&lt;DATE(2000,1,1),E129&gt;DATE(2100,12,31)),"Check due date",IF(AND(L129&lt;&gt;"",OR(NOT(ISNUMBER(L129)),L129&lt;DATE(2000,1,1),L129&gt;DATE(2100,12,31))),"Check last contact",IF(AND(K129&lt;&gt;"",OR(NOT(ISNUMBER(K129)),K129&lt;0)),"Check value","OK")))))))))))))</x:f>
      </x:c>
    </x:row>
    <x:row r="130" ht="34" customHeight="1">
      <x:c r="A130" s="27"/>
      <x:c r="B130" s="28"/>
      <x:c r="C130" s="28"/>
      <x:c r="D130" s="28"/>
      <x:c r="E130" s="30"/>
      <x:c r="F130" s="27"/>
      <x:c r="G130" s="24" t="str">
        <x:f>IF(N130="","",IF(N130&lt;&gt;"OK","Check inputs",IF(F130="Complete","Complete",IF(INT(E130)&lt;INT($B$4),"Overdue",IF(INT(E130)=INT($B$4),"Due today","Upcoming")))))</x:f>
      </x:c>
      <x:c r="H130" s="34" t="str">
        <x:f>IF(OR(N130&lt;&gt;"OK",F130="Complete"),"",INT(E130)-INT($B$4))</x:f>
      </x:c>
      <x:c r="I130" s="30"/>
      <x:c r="J130" s="28"/>
      <x:c r="K130" s="32"/>
      <x:c r="L130" s="30"/>
      <x:c r="M130" s="28"/>
      <x:c r="N130" s="26" t="str">
        <x:f>IF(COUNTA(A130:F130,I130:M130)=0,"",IF(TRIM(A130)="","Missing ID",IF(A130&lt;&gt;TRIM(A130),"Trim ID spaces",IF(COUNTIFS($A$11:$A$210,A130)&gt;1,"Duplicate ID",IF(TRIM(B130)="","Add contact",IF(TRIM(D130)="","Add next action",IF(TRIM(J130)="","Add request",IF(COUNTIFS('Guide'!$J$6:$J$15,C130)=0,"Choose owner",IF(AND(F130&lt;&gt;"Open",F130&lt;&gt;"Waiting",F130&lt;&gt;"Complete"),"Choose status",IF(OR(NOT(ISNUMBER(I130)),I130&lt;DATE(2000,1,1),I130&gt;DATE(2100,12,31)),"Check received",IF(OR(NOT(ISNUMBER(E130)),E130&lt;DATE(2000,1,1),E130&gt;DATE(2100,12,31)),"Check due date",IF(AND(L130&lt;&gt;"",OR(NOT(ISNUMBER(L130)),L130&lt;DATE(2000,1,1),L130&gt;DATE(2100,12,31))),"Check last contact",IF(AND(K130&lt;&gt;"",OR(NOT(ISNUMBER(K130)),K130&lt;0)),"Check value","OK")))))))))))))</x:f>
      </x:c>
    </x:row>
    <x:row r="131" ht="34" customHeight="1">
      <x:c r="A131" s="27"/>
      <x:c r="B131" s="28"/>
      <x:c r="C131" s="28"/>
      <x:c r="D131" s="28"/>
      <x:c r="E131" s="30"/>
      <x:c r="F131" s="27"/>
      <x:c r="G131" s="24" t="str">
        <x:f>IF(N131="","",IF(N131&lt;&gt;"OK","Check inputs",IF(F131="Complete","Complete",IF(INT(E131)&lt;INT($B$4),"Overdue",IF(INT(E131)=INT($B$4),"Due today","Upcoming")))))</x:f>
      </x:c>
      <x:c r="H131" s="34" t="str">
        <x:f>IF(OR(N131&lt;&gt;"OK",F131="Complete"),"",INT(E131)-INT($B$4))</x:f>
      </x:c>
      <x:c r="I131" s="30"/>
      <x:c r="J131" s="28"/>
      <x:c r="K131" s="32"/>
      <x:c r="L131" s="30"/>
      <x:c r="M131" s="28"/>
      <x:c r="N131" s="26" t="str">
        <x:f>IF(COUNTA(A131:F131,I131:M131)=0,"",IF(TRIM(A131)="","Missing ID",IF(A131&lt;&gt;TRIM(A131),"Trim ID spaces",IF(COUNTIFS($A$11:$A$210,A131)&gt;1,"Duplicate ID",IF(TRIM(B131)="","Add contact",IF(TRIM(D131)="","Add next action",IF(TRIM(J131)="","Add request",IF(COUNTIFS('Guide'!$J$6:$J$15,C131)=0,"Choose owner",IF(AND(F131&lt;&gt;"Open",F131&lt;&gt;"Waiting",F131&lt;&gt;"Complete"),"Choose status",IF(OR(NOT(ISNUMBER(I131)),I131&lt;DATE(2000,1,1),I131&gt;DATE(2100,12,31)),"Check received",IF(OR(NOT(ISNUMBER(E131)),E131&lt;DATE(2000,1,1),E131&gt;DATE(2100,12,31)),"Check due date",IF(AND(L131&lt;&gt;"",OR(NOT(ISNUMBER(L131)),L131&lt;DATE(2000,1,1),L131&gt;DATE(2100,12,31))),"Check last contact",IF(AND(K131&lt;&gt;"",OR(NOT(ISNUMBER(K131)),K131&lt;0)),"Check value","OK")))))))))))))</x:f>
      </x:c>
    </x:row>
    <x:row r="132" ht="34" customHeight="1">
      <x:c r="A132" s="27"/>
      <x:c r="B132" s="28"/>
      <x:c r="C132" s="28"/>
      <x:c r="D132" s="28"/>
      <x:c r="E132" s="30"/>
      <x:c r="F132" s="27"/>
      <x:c r="G132" s="24" t="str">
        <x:f>IF(N132="","",IF(N132&lt;&gt;"OK","Check inputs",IF(F132="Complete","Complete",IF(INT(E132)&lt;INT($B$4),"Overdue",IF(INT(E132)=INT($B$4),"Due today","Upcoming")))))</x:f>
      </x:c>
      <x:c r="H132" s="34" t="str">
        <x:f>IF(OR(N132&lt;&gt;"OK",F132="Complete"),"",INT(E132)-INT($B$4))</x:f>
      </x:c>
      <x:c r="I132" s="30"/>
      <x:c r="J132" s="28"/>
      <x:c r="K132" s="32"/>
      <x:c r="L132" s="30"/>
      <x:c r="M132" s="28"/>
      <x:c r="N132" s="26" t="str">
        <x:f>IF(COUNTA(A132:F132,I132:M132)=0,"",IF(TRIM(A132)="","Missing ID",IF(A132&lt;&gt;TRIM(A132),"Trim ID spaces",IF(COUNTIFS($A$11:$A$210,A132)&gt;1,"Duplicate ID",IF(TRIM(B132)="","Add contact",IF(TRIM(D132)="","Add next action",IF(TRIM(J132)="","Add request",IF(COUNTIFS('Guide'!$J$6:$J$15,C132)=0,"Choose owner",IF(AND(F132&lt;&gt;"Open",F132&lt;&gt;"Waiting",F132&lt;&gt;"Complete"),"Choose status",IF(OR(NOT(ISNUMBER(I132)),I132&lt;DATE(2000,1,1),I132&gt;DATE(2100,12,31)),"Check received",IF(OR(NOT(ISNUMBER(E132)),E132&lt;DATE(2000,1,1),E132&gt;DATE(2100,12,31)),"Check due date",IF(AND(L132&lt;&gt;"",OR(NOT(ISNUMBER(L132)),L132&lt;DATE(2000,1,1),L132&gt;DATE(2100,12,31))),"Check last contact",IF(AND(K132&lt;&gt;"",OR(NOT(ISNUMBER(K132)),K132&lt;0)),"Check value","OK")))))))))))))</x:f>
      </x:c>
    </x:row>
    <x:row r="133" ht="34" customHeight="1">
      <x:c r="A133" s="27"/>
      <x:c r="B133" s="28"/>
      <x:c r="C133" s="28"/>
      <x:c r="D133" s="28"/>
      <x:c r="E133" s="30"/>
      <x:c r="F133" s="27"/>
      <x:c r="G133" s="24" t="str">
        <x:f>IF(N133="","",IF(N133&lt;&gt;"OK","Check inputs",IF(F133="Complete","Complete",IF(INT(E133)&lt;INT($B$4),"Overdue",IF(INT(E133)=INT($B$4),"Due today","Upcoming")))))</x:f>
      </x:c>
      <x:c r="H133" s="34" t="str">
        <x:f>IF(OR(N133&lt;&gt;"OK",F133="Complete"),"",INT(E133)-INT($B$4))</x:f>
      </x:c>
      <x:c r="I133" s="30"/>
      <x:c r="J133" s="28"/>
      <x:c r="K133" s="32"/>
      <x:c r="L133" s="30"/>
      <x:c r="M133" s="28"/>
      <x:c r="N133" s="26" t="str">
        <x:f>IF(COUNTA(A133:F133,I133:M133)=0,"",IF(TRIM(A133)="","Missing ID",IF(A133&lt;&gt;TRIM(A133),"Trim ID spaces",IF(COUNTIFS($A$11:$A$210,A133)&gt;1,"Duplicate ID",IF(TRIM(B133)="","Add contact",IF(TRIM(D133)="","Add next action",IF(TRIM(J133)="","Add request",IF(COUNTIFS('Guide'!$J$6:$J$15,C133)=0,"Choose owner",IF(AND(F133&lt;&gt;"Open",F133&lt;&gt;"Waiting",F133&lt;&gt;"Complete"),"Choose status",IF(OR(NOT(ISNUMBER(I133)),I133&lt;DATE(2000,1,1),I133&gt;DATE(2100,12,31)),"Check received",IF(OR(NOT(ISNUMBER(E133)),E133&lt;DATE(2000,1,1),E133&gt;DATE(2100,12,31)),"Check due date",IF(AND(L133&lt;&gt;"",OR(NOT(ISNUMBER(L133)),L133&lt;DATE(2000,1,1),L133&gt;DATE(2100,12,31))),"Check last contact",IF(AND(K133&lt;&gt;"",OR(NOT(ISNUMBER(K133)),K133&lt;0)),"Check value","OK")))))))))))))</x:f>
      </x:c>
    </x:row>
    <x:row r="134" ht="34" customHeight="1">
      <x:c r="A134" s="27"/>
      <x:c r="B134" s="28"/>
      <x:c r="C134" s="28"/>
      <x:c r="D134" s="28"/>
      <x:c r="E134" s="30"/>
      <x:c r="F134" s="27"/>
      <x:c r="G134" s="24" t="str">
        <x:f>IF(N134="","",IF(N134&lt;&gt;"OK","Check inputs",IF(F134="Complete","Complete",IF(INT(E134)&lt;INT($B$4),"Overdue",IF(INT(E134)=INT($B$4),"Due today","Upcoming")))))</x:f>
      </x:c>
      <x:c r="H134" s="34" t="str">
        <x:f>IF(OR(N134&lt;&gt;"OK",F134="Complete"),"",INT(E134)-INT($B$4))</x:f>
      </x:c>
      <x:c r="I134" s="30"/>
      <x:c r="J134" s="28"/>
      <x:c r="K134" s="32"/>
      <x:c r="L134" s="30"/>
      <x:c r="M134" s="28"/>
      <x:c r="N134" s="26" t="str">
        <x:f>IF(COUNTA(A134:F134,I134:M134)=0,"",IF(TRIM(A134)="","Missing ID",IF(A134&lt;&gt;TRIM(A134),"Trim ID spaces",IF(COUNTIFS($A$11:$A$210,A134)&gt;1,"Duplicate ID",IF(TRIM(B134)="","Add contact",IF(TRIM(D134)="","Add next action",IF(TRIM(J134)="","Add request",IF(COUNTIFS('Guide'!$J$6:$J$15,C134)=0,"Choose owner",IF(AND(F134&lt;&gt;"Open",F134&lt;&gt;"Waiting",F134&lt;&gt;"Complete"),"Choose status",IF(OR(NOT(ISNUMBER(I134)),I134&lt;DATE(2000,1,1),I134&gt;DATE(2100,12,31)),"Check received",IF(OR(NOT(ISNUMBER(E134)),E134&lt;DATE(2000,1,1),E134&gt;DATE(2100,12,31)),"Check due date",IF(AND(L134&lt;&gt;"",OR(NOT(ISNUMBER(L134)),L134&lt;DATE(2000,1,1),L134&gt;DATE(2100,12,31))),"Check last contact",IF(AND(K134&lt;&gt;"",OR(NOT(ISNUMBER(K134)),K134&lt;0)),"Check value","OK")))))))))))))</x:f>
      </x:c>
    </x:row>
    <x:row r="135" ht="34" customHeight="1">
      <x:c r="A135" s="27"/>
      <x:c r="B135" s="28"/>
      <x:c r="C135" s="28"/>
      <x:c r="D135" s="28"/>
      <x:c r="E135" s="30"/>
      <x:c r="F135" s="27"/>
      <x:c r="G135" s="24" t="str">
        <x:f>IF(N135="","",IF(N135&lt;&gt;"OK","Check inputs",IF(F135="Complete","Complete",IF(INT(E135)&lt;INT($B$4),"Overdue",IF(INT(E135)=INT($B$4),"Due today","Upcoming")))))</x:f>
      </x:c>
      <x:c r="H135" s="34" t="str">
        <x:f>IF(OR(N135&lt;&gt;"OK",F135="Complete"),"",INT(E135)-INT($B$4))</x:f>
      </x:c>
      <x:c r="I135" s="30"/>
      <x:c r="J135" s="28"/>
      <x:c r="K135" s="32"/>
      <x:c r="L135" s="30"/>
      <x:c r="M135" s="28"/>
      <x:c r="N135" s="26" t="str">
        <x:f>IF(COUNTA(A135:F135,I135:M135)=0,"",IF(TRIM(A135)="","Missing ID",IF(A135&lt;&gt;TRIM(A135),"Trim ID spaces",IF(COUNTIFS($A$11:$A$210,A135)&gt;1,"Duplicate ID",IF(TRIM(B135)="","Add contact",IF(TRIM(D135)="","Add next action",IF(TRIM(J135)="","Add request",IF(COUNTIFS('Guide'!$J$6:$J$15,C135)=0,"Choose owner",IF(AND(F135&lt;&gt;"Open",F135&lt;&gt;"Waiting",F135&lt;&gt;"Complete"),"Choose status",IF(OR(NOT(ISNUMBER(I135)),I135&lt;DATE(2000,1,1),I135&gt;DATE(2100,12,31)),"Check received",IF(OR(NOT(ISNUMBER(E135)),E135&lt;DATE(2000,1,1),E135&gt;DATE(2100,12,31)),"Check due date",IF(AND(L135&lt;&gt;"",OR(NOT(ISNUMBER(L135)),L135&lt;DATE(2000,1,1),L135&gt;DATE(2100,12,31))),"Check last contact",IF(AND(K135&lt;&gt;"",OR(NOT(ISNUMBER(K135)),K135&lt;0)),"Check value","OK")))))))))))))</x:f>
      </x:c>
    </x:row>
    <x:row r="136" ht="34" customHeight="1">
      <x:c r="A136" s="27"/>
      <x:c r="B136" s="28"/>
      <x:c r="C136" s="28"/>
      <x:c r="D136" s="28"/>
      <x:c r="E136" s="30"/>
      <x:c r="F136" s="27"/>
      <x:c r="G136" s="24" t="str">
        <x:f>IF(N136="","",IF(N136&lt;&gt;"OK","Check inputs",IF(F136="Complete","Complete",IF(INT(E136)&lt;INT($B$4),"Overdue",IF(INT(E136)=INT($B$4),"Due today","Upcoming")))))</x:f>
      </x:c>
      <x:c r="H136" s="34" t="str">
        <x:f>IF(OR(N136&lt;&gt;"OK",F136="Complete"),"",INT(E136)-INT($B$4))</x:f>
      </x:c>
      <x:c r="I136" s="30"/>
      <x:c r="J136" s="28"/>
      <x:c r="K136" s="32"/>
      <x:c r="L136" s="30"/>
      <x:c r="M136" s="28"/>
      <x:c r="N136" s="26" t="str">
        <x:f>IF(COUNTA(A136:F136,I136:M136)=0,"",IF(TRIM(A136)="","Missing ID",IF(A136&lt;&gt;TRIM(A136),"Trim ID spaces",IF(COUNTIFS($A$11:$A$210,A136)&gt;1,"Duplicate ID",IF(TRIM(B136)="","Add contact",IF(TRIM(D136)="","Add next action",IF(TRIM(J136)="","Add request",IF(COUNTIFS('Guide'!$J$6:$J$15,C136)=0,"Choose owner",IF(AND(F136&lt;&gt;"Open",F136&lt;&gt;"Waiting",F136&lt;&gt;"Complete"),"Choose status",IF(OR(NOT(ISNUMBER(I136)),I136&lt;DATE(2000,1,1),I136&gt;DATE(2100,12,31)),"Check received",IF(OR(NOT(ISNUMBER(E136)),E136&lt;DATE(2000,1,1),E136&gt;DATE(2100,12,31)),"Check due date",IF(AND(L136&lt;&gt;"",OR(NOT(ISNUMBER(L136)),L136&lt;DATE(2000,1,1),L136&gt;DATE(2100,12,31))),"Check last contact",IF(AND(K136&lt;&gt;"",OR(NOT(ISNUMBER(K136)),K136&lt;0)),"Check value","OK")))))))))))))</x:f>
      </x:c>
    </x:row>
    <x:row r="137" ht="34" customHeight="1">
      <x:c r="A137" s="27"/>
      <x:c r="B137" s="28"/>
      <x:c r="C137" s="28"/>
      <x:c r="D137" s="28"/>
      <x:c r="E137" s="30"/>
      <x:c r="F137" s="27"/>
      <x:c r="G137" s="24" t="str">
        <x:f>IF(N137="","",IF(N137&lt;&gt;"OK","Check inputs",IF(F137="Complete","Complete",IF(INT(E137)&lt;INT($B$4),"Overdue",IF(INT(E137)=INT($B$4),"Due today","Upcoming")))))</x:f>
      </x:c>
      <x:c r="H137" s="34" t="str">
        <x:f>IF(OR(N137&lt;&gt;"OK",F137="Complete"),"",INT(E137)-INT($B$4))</x:f>
      </x:c>
      <x:c r="I137" s="30"/>
      <x:c r="J137" s="28"/>
      <x:c r="K137" s="32"/>
      <x:c r="L137" s="30"/>
      <x:c r="M137" s="28"/>
      <x:c r="N137" s="26" t="str">
        <x:f>IF(COUNTA(A137:F137,I137:M137)=0,"",IF(TRIM(A137)="","Missing ID",IF(A137&lt;&gt;TRIM(A137),"Trim ID spaces",IF(COUNTIFS($A$11:$A$210,A137)&gt;1,"Duplicate ID",IF(TRIM(B137)="","Add contact",IF(TRIM(D137)="","Add next action",IF(TRIM(J137)="","Add request",IF(COUNTIFS('Guide'!$J$6:$J$15,C137)=0,"Choose owner",IF(AND(F137&lt;&gt;"Open",F137&lt;&gt;"Waiting",F137&lt;&gt;"Complete"),"Choose status",IF(OR(NOT(ISNUMBER(I137)),I137&lt;DATE(2000,1,1),I137&gt;DATE(2100,12,31)),"Check received",IF(OR(NOT(ISNUMBER(E137)),E137&lt;DATE(2000,1,1),E137&gt;DATE(2100,12,31)),"Check due date",IF(AND(L137&lt;&gt;"",OR(NOT(ISNUMBER(L137)),L137&lt;DATE(2000,1,1),L137&gt;DATE(2100,12,31))),"Check last contact",IF(AND(K137&lt;&gt;"",OR(NOT(ISNUMBER(K137)),K137&lt;0)),"Check value","OK")))))))))))))</x:f>
      </x:c>
    </x:row>
    <x:row r="138" ht="34" customHeight="1">
      <x:c r="A138" s="27"/>
      <x:c r="B138" s="28"/>
      <x:c r="C138" s="28"/>
      <x:c r="D138" s="28"/>
      <x:c r="E138" s="30"/>
      <x:c r="F138" s="27"/>
      <x:c r="G138" s="24" t="str">
        <x:f>IF(N138="","",IF(N138&lt;&gt;"OK","Check inputs",IF(F138="Complete","Complete",IF(INT(E138)&lt;INT($B$4),"Overdue",IF(INT(E138)=INT($B$4),"Due today","Upcoming")))))</x:f>
      </x:c>
      <x:c r="H138" s="34" t="str">
        <x:f>IF(OR(N138&lt;&gt;"OK",F138="Complete"),"",INT(E138)-INT($B$4))</x:f>
      </x:c>
      <x:c r="I138" s="30"/>
      <x:c r="J138" s="28"/>
      <x:c r="K138" s="32"/>
      <x:c r="L138" s="30"/>
      <x:c r="M138" s="28"/>
      <x:c r="N138" s="26" t="str">
        <x:f>IF(COUNTA(A138:F138,I138:M138)=0,"",IF(TRIM(A138)="","Missing ID",IF(A138&lt;&gt;TRIM(A138),"Trim ID spaces",IF(COUNTIFS($A$11:$A$210,A138)&gt;1,"Duplicate ID",IF(TRIM(B138)="","Add contact",IF(TRIM(D138)="","Add next action",IF(TRIM(J138)="","Add request",IF(COUNTIFS('Guide'!$J$6:$J$15,C138)=0,"Choose owner",IF(AND(F138&lt;&gt;"Open",F138&lt;&gt;"Waiting",F138&lt;&gt;"Complete"),"Choose status",IF(OR(NOT(ISNUMBER(I138)),I138&lt;DATE(2000,1,1),I138&gt;DATE(2100,12,31)),"Check received",IF(OR(NOT(ISNUMBER(E138)),E138&lt;DATE(2000,1,1),E138&gt;DATE(2100,12,31)),"Check due date",IF(AND(L138&lt;&gt;"",OR(NOT(ISNUMBER(L138)),L138&lt;DATE(2000,1,1),L138&gt;DATE(2100,12,31))),"Check last contact",IF(AND(K138&lt;&gt;"",OR(NOT(ISNUMBER(K138)),K138&lt;0)),"Check value","OK")))))))))))))</x:f>
      </x:c>
    </x:row>
    <x:row r="139" ht="34" customHeight="1">
      <x:c r="A139" s="27"/>
      <x:c r="B139" s="28"/>
      <x:c r="C139" s="28"/>
      <x:c r="D139" s="28"/>
      <x:c r="E139" s="30"/>
      <x:c r="F139" s="27"/>
      <x:c r="G139" s="24" t="str">
        <x:f>IF(N139="","",IF(N139&lt;&gt;"OK","Check inputs",IF(F139="Complete","Complete",IF(INT(E139)&lt;INT($B$4),"Overdue",IF(INT(E139)=INT($B$4),"Due today","Upcoming")))))</x:f>
      </x:c>
      <x:c r="H139" s="34" t="str">
        <x:f>IF(OR(N139&lt;&gt;"OK",F139="Complete"),"",INT(E139)-INT($B$4))</x:f>
      </x:c>
      <x:c r="I139" s="30"/>
      <x:c r="J139" s="28"/>
      <x:c r="K139" s="32"/>
      <x:c r="L139" s="30"/>
      <x:c r="M139" s="28"/>
      <x:c r="N139" s="26" t="str">
        <x:f>IF(COUNTA(A139:F139,I139:M139)=0,"",IF(TRIM(A139)="","Missing ID",IF(A139&lt;&gt;TRIM(A139),"Trim ID spaces",IF(COUNTIFS($A$11:$A$210,A139)&gt;1,"Duplicate ID",IF(TRIM(B139)="","Add contact",IF(TRIM(D139)="","Add next action",IF(TRIM(J139)="","Add request",IF(COUNTIFS('Guide'!$J$6:$J$15,C139)=0,"Choose owner",IF(AND(F139&lt;&gt;"Open",F139&lt;&gt;"Waiting",F139&lt;&gt;"Complete"),"Choose status",IF(OR(NOT(ISNUMBER(I139)),I139&lt;DATE(2000,1,1),I139&gt;DATE(2100,12,31)),"Check received",IF(OR(NOT(ISNUMBER(E139)),E139&lt;DATE(2000,1,1),E139&gt;DATE(2100,12,31)),"Check due date",IF(AND(L139&lt;&gt;"",OR(NOT(ISNUMBER(L139)),L139&lt;DATE(2000,1,1),L139&gt;DATE(2100,12,31))),"Check last contact",IF(AND(K139&lt;&gt;"",OR(NOT(ISNUMBER(K139)),K139&lt;0)),"Check value","OK")))))))))))))</x:f>
      </x:c>
    </x:row>
    <x:row r="140" ht="34" customHeight="1">
      <x:c r="A140" s="27"/>
      <x:c r="B140" s="28"/>
      <x:c r="C140" s="28"/>
      <x:c r="D140" s="28"/>
      <x:c r="E140" s="30"/>
      <x:c r="F140" s="27"/>
      <x:c r="G140" s="24" t="str">
        <x:f>IF(N140="","",IF(N140&lt;&gt;"OK","Check inputs",IF(F140="Complete","Complete",IF(INT(E140)&lt;INT($B$4),"Overdue",IF(INT(E140)=INT($B$4),"Due today","Upcoming")))))</x:f>
      </x:c>
      <x:c r="H140" s="34" t="str">
        <x:f>IF(OR(N140&lt;&gt;"OK",F140="Complete"),"",INT(E140)-INT($B$4))</x:f>
      </x:c>
      <x:c r="I140" s="30"/>
      <x:c r="J140" s="28"/>
      <x:c r="K140" s="32"/>
      <x:c r="L140" s="30"/>
      <x:c r="M140" s="28"/>
      <x:c r="N140" s="26" t="str">
        <x:f>IF(COUNTA(A140:F140,I140:M140)=0,"",IF(TRIM(A140)="","Missing ID",IF(A140&lt;&gt;TRIM(A140),"Trim ID spaces",IF(COUNTIFS($A$11:$A$210,A140)&gt;1,"Duplicate ID",IF(TRIM(B140)="","Add contact",IF(TRIM(D140)="","Add next action",IF(TRIM(J140)="","Add request",IF(COUNTIFS('Guide'!$J$6:$J$15,C140)=0,"Choose owner",IF(AND(F140&lt;&gt;"Open",F140&lt;&gt;"Waiting",F140&lt;&gt;"Complete"),"Choose status",IF(OR(NOT(ISNUMBER(I140)),I140&lt;DATE(2000,1,1),I140&gt;DATE(2100,12,31)),"Check received",IF(OR(NOT(ISNUMBER(E140)),E140&lt;DATE(2000,1,1),E140&gt;DATE(2100,12,31)),"Check due date",IF(AND(L140&lt;&gt;"",OR(NOT(ISNUMBER(L140)),L140&lt;DATE(2000,1,1),L140&gt;DATE(2100,12,31))),"Check last contact",IF(AND(K140&lt;&gt;"",OR(NOT(ISNUMBER(K140)),K140&lt;0)),"Check value","OK")))))))))))))</x:f>
      </x:c>
    </x:row>
    <x:row r="141" ht="34" customHeight="1">
      <x:c r="A141" s="27"/>
      <x:c r="B141" s="28"/>
      <x:c r="C141" s="28"/>
      <x:c r="D141" s="28"/>
      <x:c r="E141" s="30"/>
      <x:c r="F141" s="27"/>
      <x:c r="G141" s="24" t="str">
        <x:f>IF(N141="","",IF(N141&lt;&gt;"OK","Check inputs",IF(F141="Complete","Complete",IF(INT(E141)&lt;INT($B$4),"Overdue",IF(INT(E141)=INT($B$4),"Due today","Upcoming")))))</x:f>
      </x:c>
      <x:c r="H141" s="34" t="str">
        <x:f>IF(OR(N141&lt;&gt;"OK",F141="Complete"),"",INT(E141)-INT($B$4))</x:f>
      </x:c>
      <x:c r="I141" s="30"/>
      <x:c r="J141" s="28"/>
      <x:c r="K141" s="32"/>
      <x:c r="L141" s="30"/>
      <x:c r="M141" s="28"/>
      <x:c r="N141" s="26" t="str">
        <x:f>IF(COUNTA(A141:F141,I141:M141)=0,"",IF(TRIM(A141)="","Missing ID",IF(A141&lt;&gt;TRIM(A141),"Trim ID spaces",IF(COUNTIFS($A$11:$A$210,A141)&gt;1,"Duplicate ID",IF(TRIM(B141)="","Add contact",IF(TRIM(D141)="","Add next action",IF(TRIM(J141)="","Add request",IF(COUNTIFS('Guide'!$J$6:$J$15,C141)=0,"Choose owner",IF(AND(F141&lt;&gt;"Open",F141&lt;&gt;"Waiting",F141&lt;&gt;"Complete"),"Choose status",IF(OR(NOT(ISNUMBER(I141)),I141&lt;DATE(2000,1,1),I141&gt;DATE(2100,12,31)),"Check received",IF(OR(NOT(ISNUMBER(E141)),E141&lt;DATE(2000,1,1),E141&gt;DATE(2100,12,31)),"Check due date",IF(AND(L141&lt;&gt;"",OR(NOT(ISNUMBER(L141)),L141&lt;DATE(2000,1,1),L141&gt;DATE(2100,12,31))),"Check last contact",IF(AND(K141&lt;&gt;"",OR(NOT(ISNUMBER(K141)),K141&lt;0)),"Check value","OK")))))))))))))</x:f>
      </x:c>
    </x:row>
    <x:row r="142" ht="34" customHeight="1">
      <x:c r="A142" s="27"/>
      <x:c r="B142" s="28"/>
      <x:c r="C142" s="28"/>
      <x:c r="D142" s="28"/>
      <x:c r="E142" s="30"/>
      <x:c r="F142" s="27"/>
      <x:c r="G142" s="24" t="str">
        <x:f>IF(N142="","",IF(N142&lt;&gt;"OK","Check inputs",IF(F142="Complete","Complete",IF(INT(E142)&lt;INT($B$4),"Overdue",IF(INT(E142)=INT($B$4),"Due today","Upcoming")))))</x:f>
      </x:c>
      <x:c r="H142" s="34" t="str">
        <x:f>IF(OR(N142&lt;&gt;"OK",F142="Complete"),"",INT(E142)-INT($B$4))</x:f>
      </x:c>
      <x:c r="I142" s="30"/>
      <x:c r="J142" s="28"/>
      <x:c r="K142" s="32"/>
      <x:c r="L142" s="30"/>
      <x:c r="M142" s="28"/>
      <x:c r="N142" s="26" t="str">
        <x:f>IF(COUNTA(A142:F142,I142:M142)=0,"",IF(TRIM(A142)="","Missing ID",IF(A142&lt;&gt;TRIM(A142),"Trim ID spaces",IF(COUNTIFS($A$11:$A$210,A142)&gt;1,"Duplicate ID",IF(TRIM(B142)="","Add contact",IF(TRIM(D142)="","Add next action",IF(TRIM(J142)="","Add request",IF(COUNTIFS('Guide'!$J$6:$J$15,C142)=0,"Choose owner",IF(AND(F142&lt;&gt;"Open",F142&lt;&gt;"Waiting",F142&lt;&gt;"Complete"),"Choose status",IF(OR(NOT(ISNUMBER(I142)),I142&lt;DATE(2000,1,1),I142&gt;DATE(2100,12,31)),"Check received",IF(OR(NOT(ISNUMBER(E142)),E142&lt;DATE(2000,1,1),E142&gt;DATE(2100,12,31)),"Check due date",IF(AND(L142&lt;&gt;"",OR(NOT(ISNUMBER(L142)),L142&lt;DATE(2000,1,1),L142&gt;DATE(2100,12,31))),"Check last contact",IF(AND(K142&lt;&gt;"",OR(NOT(ISNUMBER(K142)),K142&lt;0)),"Check value","OK")))))))))))))</x:f>
      </x:c>
    </x:row>
    <x:row r="143" ht="34" customHeight="1">
      <x:c r="A143" s="27"/>
      <x:c r="B143" s="28"/>
      <x:c r="C143" s="28"/>
      <x:c r="D143" s="28"/>
      <x:c r="E143" s="30"/>
      <x:c r="F143" s="27"/>
      <x:c r="G143" s="24" t="str">
        <x:f>IF(N143="","",IF(N143&lt;&gt;"OK","Check inputs",IF(F143="Complete","Complete",IF(INT(E143)&lt;INT($B$4),"Overdue",IF(INT(E143)=INT($B$4),"Due today","Upcoming")))))</x:f>
      </x:c>
      <x:c r="H143" s="34" t="str">
        <x:f>IF(OR(N143&lt;&gt;"OK",F143="Complete"),"",INT(E143)-INT($B$4))</x:f>
      </x:c>
      <x:c r="I143" s="30"/>
      <x:c r="J143" s="28"/>
      <x:c r="K143" s="32"/>
      <x:c r="L143" s="30"/>
      <x:c r="M143" s="28"/>
      <x:c r="N143" s="26" t="str">
        <x:f>IF(COUNTA(A143:F143,I143:M143)=0,"",IF(TRIM(A143)="","Missing ID",IF(A143&lt;&gt;TRIM(A143),"Trim ID spaces",IF(COUNTIFS($A$11:$A$210,A143)&gt;1,"Duplicate ID",IF(TRIM(B143)="","Add contact",IF(TRIM(D143)="","Add next action",IF(TRIM(J143)="","Add request",IF(COUNTIFS('Guide'!$J$6:$J$15,C143)=0,"Choose owner",IF(AND(F143&lt;&gt;"Open",F143&lt;&gt;"Waiting",F143&lt;&gt;"Complete"),"Choose status",IF(OR(NOT(ISNUMBER(I143)),I143&lt;DATE(2000,1,1),I143&gt;DATE(2100,12,31)),"Check received",IF(OR(NOT(ISNUMBER(E143)),E143&lt;DATE(2000,1,1),E143&gt;DATE(2100,12,31)),"Check due date",IF(AND(L143&lt;&gt;"",OR(NOT(ISNUMBER(L143)),L143&lt;DATE(2000,1,1),L143&gt;DATE(2100,12,31))),"Check last contact",IF(AND(K143&lt;&gt;"",OR(NOT(ISNUMBER(K143)),K143&lt;0)),"Check value","OK")))))))))))))</x:f>
      </x:c>
    </x:row>
    <x:row r="144" ht="34" customHeight="1">
      <x:c r="A144" s="27"/>
      <x:c r="B144" s="28"/>
      <x:c r="C144" s="28"/>
      <x:c r="D144" s="28"/>
      <x:c r="E144" s="30"/>
      <x:c r="F144" s="27"/>
      <x:c r="G144" s="24" t="str">
        <x:f>IF(N144="","",IF(N144&lt;&gt;"OK","Check inputs",IF(F144="Complete","Complete",IF(INT(E144)&lt;INT($B$4),"Overdue",IF(INT(E144)=INT($B$4),"Due today","Upcoming")))))</x:f>
      </x:c>
      <x:c r="H144" s="34" t="str">
        <x:f>IF(OR(N144&lt;&gt;"OK",F144="Complete"),"",INT(E144)-INT($B$4))</x:f>
      </x:c>
      <x:c r="I144" s="30"/>
      <x:c r="J144" s="28"/>
      <x:c r="K144" s="32"/>
      <x:c r="L144" s="30"/>
      <x:c r="M144" s="28"/>
      <x:c r="N144" s="26" t="str">
        <x:f>IF(COUNTA(A144:F144,I144:M144)=0,"",IF(TRIM(A144)="","Missing ID",IF(A144&lt;&gt;TRIM(A144),"Trim ID spaces",IF(COUNTIFS($A$11:$A$210,A144)&gt;1,"Duplicate ID",IF(TRIM(B144)="","Add contact",IF(TRIM(D144)="","Add next action",IF(TRIM(J144)="","Add request",IF(COUNTIFS('Guide'!$J$6:$J$15,C144)=0,"Choose owner",IF(AND(F144&lt;&gt;"Open",F144&lt;&gt;"Waiting",F144&lt;&gt;"Complete"),"Choose status",IF(OR(NOT(ISNUMBER(I144)),I144&lt;DATE(2000,1,1),I144&gt;DATE(2100,12,31)),"Check received",IF(OR(NOT(ISNUMBER(E144)),E144&lt;DATE(2000,1,1),E144&gt;DATE(2100,12,31)),"Check due date",IF(AND(L144&lt;&gt;"",OR(NOT(ISNUMBER(L144)),L144&lt;DATE(2000,1,1),L144&gt;DATE(2100,12,31))),"Check last contact",IF(AND(K144&lt;&gt;"",OR(NOT(ISNUMBER(K144)),K144&lt;0)),"Check value","OK")))))))))))))</x:f>
      </x:c>
    </x:row>
    <x:row r="145" ht="34" customHeight="1">
      <x:c r="A145" s="27"/>
      <x:c r="B145" s="28"/>
      <x:c r="C145" s="28"/>
      <x:c r="D145" s="28"/>
      <x:c r="E145" s="30"/>
      <x:c r="F145" s="27"/>
      <x:c r="G145" s="24" t="str">
        <x:f>IF(N145="","",IF(N145&lt;&gt;"OK","Check inputs",IF(F145="Complete","Complete",IF(INT(E145)&lt;INT($B$4),"Overdue",IF(INT(E145)=INT($B$4),"Due today","Upcoming")))))</x:f>
      </x:c>
      <x:c r="H145" s="34" t="str">
        <x:f>IF(OR(N145&lt;&gt;"OK",F145="Complete"),"",INT(E145)-INT($B$4))</x:f>
      </x:c>
      <x:c r="I145" s="30"/>
      <x:c r="J145" s="28"/>
      <x:c r="K145" s="32"/>
      <x:c r="L145" s="30"/>
      <x:c r="M145" s="28"/>
      <x:c r="N145" s="26" t="str">
        <x:f>IF(COUNTA(A145:F145,I145:M145)=0,"",IF(TRIM(A145)="","Missing ID",IF(A145&lt;&gt;TRIM(A145),"Trim ID spaces",IF(COUNTIFS($A$11:$A$210,A145)&gt;1,"Duplicate ID",IF(TRIM(B145)="","Add contact",IF(TRIM(D145)="","Add next action",IF(TRIM(J145)="","Add request",IF(COUNTIFS('Guide'!$J$6:$J$15,C145)=0,"Choose owner",IF(AND(F145&lt;&gt;"Open",F145&lt;&gt;"Waiting",F145&lt;&gt;"Complete"),"Choose status",IF(OR(NOT(ISNUMBER(I145)),I145&lt;DATE(2000,1,1),I145&gt;DATE(2100,12,31)),"Check received",IF(OR(NOT(ISNUMBER(E145)),E145&lt;DATE(2000,1,1),E145&gt;DATE(2100,12,31)),"Check due date",IF(AND(L145&lt;&gt;"",OR(NOT(ISNUMBER(L145)),L145&lt;DATE(2000,1,1),L145&gt;DATE(2100,12,31))),"Check last contact",IF(AND(K145&lt;&gt;"",OR(NOT(ISNUMBER(K145)),K145&lt;0)),"Check value","OK")))))))))))))</x:f>
      </x:c>
    </x:row>
    <x:row r="146" ht="34" customHeight="1">
      <x:c r="A146" s="27"/>
      <x:c r="B146" s="28"/>
      <x:c r="C146" s="28"/>
      <x:c r="D146" s="28"/>
      <x:c r="E146" s="30"/>
      <x:c r="F146" s="27"/>
      <x:c r="G146" s="24" t="str">
        <x:f>IF(N146="","",IF(N146&lt;&gt;"OK","Check inputs",IF(F146="Complete","Complete",IF(INT(E146)&lt;INT($B$4),"Overdue",IF(INT(E146)=INT($B$4),"Due today","Upcoming")))))</x:f>
      </x:c>
      <x:c r="H146" s="34" t="str">
        <x:f>IF(OR(N146&lt;&gt;"OK",F146="Complete"),"",INT(E146)-INT($B$4))</x:f>
      </x:c>
      <x:c r="I146" s="30"/>
      <x:c r="J146" s="28"/>
      <x:c r="K146" s="32"/>
      <x:c r="L146" s="30"/>
      <x:c r="M146" s="28"/>
      <x:c r="N146" s="26" t="str">
        <x:f>IF(COUNTA(A146:F146,I146:M146)=0,"",IF(TRIM(A146)="","Missing ID",IF(A146&lt;&gt;TRIM(A146),"Trim ID spaces",IF(COUNTIFS($A$11:$A$210,A146)&gt;1,"Duplicate ID",IF(TRIM(B146)="","Add contact",IF(TRIM(D146)="","Add next action",IF(TRIM(J146)="","Add request",IF(COUNTIFS('Guide'!$J$6:$J$15,C146)=0,"Choose owner",IF(AND(F146&lt;&gt;"Open",F146&lt;&gt;"Waiting",F146&lt;&gt;"Complete"),"Choose status",IF(OR(NOT(ISNUMBER(I146)),I146&lt;DATE(2000,1,1),I146&gt;DATE(2100,12,31)),"Check received",IF(OR(NOT(ISNUMBER(E146)),E146&lt;DATE(2000,1,1),E146&gt;DATE(2100,12,31)),"Check due date",IF(AND(L146&lt;&gt;"",OR(NOT(ISNUMBER(L146)),L146&lt;DATE(2000,1,1),L146&gt;DATE(2100,12,31))),"Check last contact",IF(AND(K146&lt;&gt;"",OR(NOT(ISNUMBER(K146)),K146&lt;0)),"Check value","OK")))))))))))))</x:f>
      </x:c>
    </x:row>
    <x:row r="147" ht="34" customHeight="1">
      <x:c r="A147" s="27"/>
      <x:c r="B147" s="28"/>
      <x:c r="C147" s="28"/>
      <x:c r="D147" s="28"/>
      <x:c r="E147" s="30"/>
      <x:c r="F147" s="27"/>
      <x:c r="G147" s="24" t="str">
        <x:f>IF(N147="","",IF(N147&lt;&gt;"OK","Check inputs",IF(F147="Complete","Complete",IF(INT(E147)&lt;INT($B$4),"Overdue",IF(INT(E147)=INT($B$4),"Due today","Upcoming")))))</x:f>
      </x:c>
      <x:c r="H147" s="34" t="str">
        <x:f>IF(OR(N147&lt;&gt;"OK",F147="Complete"),"",INT(E147)-INT($B$4))</x:f>
      </x:c>
      <x:c r="I147" s="30"/>
      <x:c r="J147" s="28"/>
      <x:c r="K147" s="32"/>
      <x:c r="L147" s="30"/>
      <x:c r="M147" s="28"/>
      <x:c r="N147" s="26" t="str">
        <x:f>IF(COUNTA(A147:F147,I147:M147)=0,"",IF(TRIM(A147)="","Missing ID",IF(A147&lt;&gt;TRIM(A147),"Trim ID spaces",IF(COUNTIFS($A$11:$A$210,A147)&gt;1,"Duplicate ID",IF(TRIM(B147)="","Add contact",IF(TRIM(D147)="","Add next action",IF(TRIM(J147)="","Add request",IF(COUNTIFS('Guide'!$J$6:$J$15,C147)=0,"Choose owner",IF(AND(F147&lt;&gt;"Open",F147&lt;&gt;"Waiting",F147&lt;&gt;"Complete"),"Choose status",IF(OR(NOT(ISNUMBER(I147)),I147&lt;DATE(2000,1,1),I147&gt;DATE(2100,12,31)),"Check received",IF(OR(NOT(ISNUMBER(E147)),E147&lt;DATE(2000,1,1),E147&gt;DATE(2100,12,31)),"Check due date",IF(AND(L147&lt;&gt;"",OR(NOT(ISNUMBER(L147)),L147&lt;DATE(2000,1,1),L147&gt;DATE(2100,12,31))),"Check last contact",IF(AND(K147&lt;&gt;"",OR(NOT(ISNUMBER(K147)),K147&lt;0)),"Check value","OK")))))))))))))</x:f>
      </x:c>
    </x:row>
    <x:row r="148" ht="34" customHeight="1">
      <x:c r="A148" s="27"/>
      <x:c r="B148" s="28"/>
      <x:c r="C148" s="28"/>
      <x:c r="D148" s="28"/>
      <x:c r="E148" s="30"/>
      <x:c r="F148" s="27"/>
      <x:c r="G148" s="24" t="str">
        <x:f>IF(N148="","",IF(N148&lt;&gt;"OK","Check inputs",IF(F148="Complete","Complete",IF(INT(E148)&lt;INT($B$4),"Overdue",IF(INT(E148)=INT($B$4),"Due today","Upcoming")))))</x:f>
      </x:c>
      <x:c r="H148" s="34" t="str">
        <x:f>IF(OR(N148&lt;&gt;"OK",F148="Complete"),"",INT(E148)-INT($B$4))</x:f>
      </x:c>
      <x:c r="I148" s="30"/>
      <x:c r="J148" s="28"/>
      <x:c r="K148" s="32"/>
      <x:c r="L148" s="30"/>
      <x:c r="M148" s="28"/>
      <x:c r="N148" s="26" t="str">
        <x:f>IF(COUNTA(A148:F148,I148:M148)=0,"",IF(TRIM(A148)="","Missing ID",IF(A148&lt;&gt;TRIM(A148),"Trim ID spaces",IF(COUNTIFS($A$11:$A$210,A148)&gt;1,"Duplicate ID",IF(TRIM(B148)="","Add contact",IF(TRIM(D148)="","Add next action",IF(TRIM(J148)="","Add request",IF(COUNTIFS('Guide'!$J$6:$J$15,C148)=0,"Choose owner",IF(AND(F148&lt;&gt;"Open",F148&lt;&gt;"Waiting",F148&lt;&gt;"Complete"),"Choose status",IF(OR(NOT(ISNUMBER(I148)),I148&lt;DATE(2000,1,1),I148&gt;DATE(2100,12,31)),"Check received",IF(OR(NOT(ISNUMBER(E148)),E148&lt;DATE(2000,1,1),E148&gt;DATE(2100,12,31)),"Check due date",IF(AND(L148&lt;&gt;"",OR(NOT(ISNUMBER(L148)),L148&lt;DATE(2000,1,1),L148&gt;DATE(2100,12,31))),"Check last contact",IF(AND(K148&lt;&gt;"",OR(NOT(ISNUMBER(K148)),K148&lt;0)),"Check value","OK")))))))))))))</x:f>
      </x:c>
    </x:row>
    <x:row r="149" ht="34" customHeight="1">
      <x:c r="A149" s="27"/>
      <x:c r="B149" s="28"/>
      <x:c r="C149" s="28"/>
      <x:c r="D149" s="28"/>
      <x:c r="E149" s="30"/>
      <x:c r="F149" s="27"/>
      <x:c r="G149" s="24" t="str">
        <x:f>IF(N149="","",IF(N149&lt;&gt;"OK","Check inputs",IF(F149="Complete","Complete",IF(INT(E149)&lt;INT($B$4),"Overdue",IF(INT(E149)=INT($B$4),"Due today","Upcoming")))))</x:f>
      </x:c>
      <x:c r="H149" s="34" t="str">
        <x:f>IF(OR(N149&lt;&gt;"OK",F149="Complete"),"",INT(E149)-INT($B$4))</x:f>
      </x:c>
      <x:c r="I149" s="30"/>
      <x:c r="J149" s="28"/>
      <x:c r="K149" s="32"/>
      <x:c r="L149" s="30"/>
      <x:c r="M149" s="28"/>
      <x:c r="N149" s="26" t="str">
        <x:f>IF(COUNTA(A149:F149,I149:M149)=0,"",IF(TRIM(A149)="","Missing ID",IF(A149&lt;&gt;TRIM(A149),"Trim ID spaces",IF(COUNTIFS($A$11:$A$210,A149)&gt;1,"Duplicate ID",IF(TRIM(B149)="","Add contact",IF(TRIM(D149)="","Add next action",IF(TRIM(J149)="","Add request",IF(COUNTIFS('Guide'!$J$6:$J$15,C149)=0,"Choose owner",IF(AND(F149&lt;&gt;"Open",F149&lt;&gt;"Waiting",F149&lt;&gt;"Complete"),"Choose status",IF(OR(NOT(ISNUMBER(I149)),I149&lt;DATE(2000,1,1),I149&gt;DATE(2100,12,31)),"Check received",IF(OR(NOT(ISNUMBER(E149)),E149&lt;DATE(2000,1,1),E149&gt;DATE(2100,12,31)),"Check due date",IF(AND(L149&lt;&gt;"",OR(NOT(ISNUMBER(L149)),L149&lt;DATE(2000,1,1),L149&gt;DATE(2100,12,31))),"Check last contact",IF(AND(K149&lt;&gt;"",OR(NOT(ISNUMBER(K149)),K149&lt;0)),"Check value","OK")))))))))))))</x:f>
      </x:c>
    </x:row>
    <x:row r="150" ht="34" customHeight="1">
      <x:c r="A150" s="27"/>
      <x:c r="B150" s="28"/>
      <x:c r="C150" s="28"/>
      <x:c r="D150" s="28"/>
      <x:c r="E150" s="30"/>
      <x:c r="F150" s="27"/>
      <x:c r="G150" s="24" t="str">
        <x:f>IF(N150="","",IF(N150&lt;&gt;"OK","Check inputs",IF(F150="Complete","Complete",IF(INT(E150)&lt;INT($B$4),"Overdue",IF(INT(E150)=INT($B$4),"Due today","Upcoming")))))</x:f>
      </x:c>
      <x:c r="H150" s="34" t="str">
        <x:f>IF(OR(N150&lt;&gt;"OK",F150="Complete"),"",INT(E150)-INT($B$4))</x:f>
      </x:c>
      <x:c r="I150" s="30"/>
      <x:c r="J150" s="28"/>
      <x:c r="K150" s="32"/>
      <x:c r="L150" s="30"/>
      <x:c r="M150" s="28"/>
      <x:c r="N150" s="26" t="str">
        <x:f>IF(COUNTA(A150:F150,I150:M150)=0,"",IF(TRIM(A150)="","Missing ID",IF(A150&lt;&gt;TRIM(A150),"Trim ID spaces",IF(COUNTIFS($A$11:$A$210,A150)&gt;1,"Duplicate ID",IF(TRIM(B150)="","Add contact",IF(TRIM(D150)="","Add next action",IF(TRIM(J150)="","Add request",IF(COUNTIFS('Guide'!$J$6:$J$15,C150)=0,"Choose owner",IF(AND(F150&lt;&gt;"Open",F150&lt;&gt;"Waiting",F150&lt;&gt;"Complete"),"Choose status",IF(OR(NOT(ISNUMBER(I150)),I150&lt;DATE(2000,1,1),I150&gt;DATE(2100,12,31)),"Check received",IF(OR(NOT(ISNUMBER(E150)),E150&lt;DATE(2000,1,1),E150&gt;DATE(2100,12,31)),"Check due date",IF(AND(L150&lt;&gt;"",OR(NOT(ISNUMBER(L150)),L150&lt;DATE(2000,1,1),L150&gt;DATE(2100,12,31))),"Check last contact",IF(AND(K150&lt;&gt;"",OR(NOT(ISNUMBER(K150)),K150&lt;0)),"Check value","OK")))))))))))))</x:f>
      </x:c>
    </x:row>
    <x:row r="151" ht="34" customHeight="1">
      <x:c r="A151" s="27"/>
      <x:c r="B151" s="28"/>
      <x:c r="C151" s="28"/>
      <x:c r="D151" s="28"/>
      <x:c r="E151" s="30"/>
      <x:c r="F151" s="27"/>
      <x:c r="G151" s="24" t="str">
        <x:f>IF(N151="","",IF(N151&lt;&gt;"OK","Check inputs",IF(F151="Complete","Complete",IF(INT(E151)&lt;INT($B$4),"Overdue",IF(INT(E151)=INT($B$4),"Due today","Upcoming")))))</x:f>
      </x:c>
      <x:c r="H151" s="34" t="str">
        <x:f>IF(OR(N151&lt;&gt;"OK",F151="Complete"),"",INT(E151)-INT($B$4))</x:f>
      </x:c>
      <x:c r="I151" s="30"/>
      <x:c r="J151" s="28"/>
      <x:c r="K151" s="32"/>
      <x:c r="L151" s="30"/>
      <x:c r="M151" s="28"/>
      <x:c r="N151" s="26" t="str">
        <x:f>IF(COUNTA(A151:F151,I151:M151)=0,"",IF(TRIM(A151)="","Missing ID",IF(A151&lt;&gt;TRIM(A151),"Trim ID spaces",IF(COUNTIFS($A$11:$A$210,A151)&gt;1,"Duplicate ID",IF(TRIM(B151)="","Add contact",IF(TRIM(D151)="","Add next action",IF(TRIM(J151)="","Add request",IF(COUNTIFS('Guide'!$J$6:$J$15,C151)=0,"Choose owner",IF(AND(F151&lt;&gt;"Open",F151&lt;&gt;"Waiting",F151&lt;&gt;"Complete"),"Choose status",IF(OR(NOT(ISNUMBER(I151)),I151&lt;DATE(2000,1,1),I151&gt;DATE(2100,12,31)),"Check received",IF(OR(NOT(ISNUMBER(E151)),E151&lt;DATE(2000,1,1),E151&gt;DATE(2100,12,31)),"Check due date",IF(AND(L151&lt;&gt;"",OR(NOT(ISNUMBER(L151)),L151&lt;DATE(2000,1,1),L151&gt;DATE(2100,12,31))),"Check last contact",IF(AND(K151&lt;&gt;"",OR(NOT(ISNUMBER(K151)),K151&lt;0)),"Check value","OK")))))))))))))</x:f>
      </x:c>
    </x:row>
    <x:row r="152" ht="34" customHeight="1">
      <x:c r="A152" s="27"/>
      <x:c r="B152" s="28"/>
      <x:c r="C152" s="28"/>
      <x:c r="D152" s="28"/>
      <x:c r="E152" s="30"/>
      <x:c r="F152" s="27"/>
      <x:c r="G152" s="24" t="str">
        <x:f>IF(N152="","",IF(N152&lt;&gt;"OK","Check inputs",IF(F152="Complete","Complete",IF(INT(E152)&lt;INT($B$4),"Overdue",IF(INT(E152)=INT($B$4),"Due today","Upcoming")))))</x:f>
      </x:c>
      <x:c r="H152" s="34" t="str">
        <x:f>IF(OR(N152&lt;&gt;"OK",F152="Complete"),"",INT(E152)-INT($B$4))</x:f>
      </x:c>
      <x:c r="I152" s="30"/>
      <x:c r="J152" s="28"/>
      <x:c r="K152" s="32"/>
      <x:c r="L152" s="30"/>
      <x:c r="M152" s="28"/>
      <x:c r="N152" s="26" t="str">
        <x:f>IF(COUNTA(A152:F152,I152:M152)=0,"",IF(TRIM(A152)="","Missing ID",IF(A152&lt;&gt;TRIM(A152),"Trim ID spaces",IF(COUNTIFS($A$11:$A$210,A152)&gt;1,"Duplicate ID",IF(TRIM(B152)="","Add contact",IF(TRIM(D152)="","Add next action",IF(TRIM(J152)="","Add request",IF(COUNTIFS('Guide'!$J$6:$J$15,C152)=0,"Choose owner",IF(AND(F152&lt;&gt;"Open",F152&lt;&gt;"Waiting",F152&lt;&gt;"Complete"),"Choose status",IF(OR(NOT(ISNUMBER(I152)),I152&lt;DATE(2000,1,1),I152&gt;DATE(2100,12,31)),"Check received",IF(OR(NOT(ISNUMBER(E152)),E152&lt;DATE(2000,1,1),E152&gt;DATE(2100,12,31)),"Check due date",IF(AND(L152&lt;&gt;"",OR(NOT(ISNUMBER(L152)),L152&lt;DATE(2000,1,1),L152&gt;DATE(2100,12,31))),"Check last contact",IF(AND(K152&lt;&gt;"",OR(NOT(ISNUMBER(K152)),K152&lt;0)),"Check value","OK")))))))))))))</x:f>
      </x:c>
    </x:row>
    <x:row r="153" ht="34" customHeight="1">
      <x:c r="A153" s="27"/>
      <x:c r="B153" s="28"/>
      <x:c r="C153" s="28"/>
      <x:c r="D153" s="28"/>
      <x:c r="E153" s="30"/>
      <x:c r="F153" s="27"/>
      <x:c r="G153" s="24" t="str">
        <x:f>IF(N153="","",IF(N153&lt;&gt;"OK","Check inputs",IF(F153="Complete","Complete",IF(INT(E153)&lt;INT($B$4),"Overdue",IF(INT(E153)=INT($B$4),"Due today","Upcoming")))))</x:f>
      </x:c>
      <x:c r="H153" s="34" t="str">
        <x:f>IF(OR(N153&lt;&gt;"OK",F153="Complete"),"",INT(E153)-INT($B$4))</x:f>
      </x:c>
      <x:c r="I153" s="30"/>
      <x:c r="J153" s="28"/>
      <x:c r="K153" s="32"/>
      <x:c r="L153" s="30"/>
      <x:c r="M153" s="28"/>
      <x:c r="N153" s="26" t="str">
        <x:f>IF(COUNTA(A153:F153,I153:M153)=0,"",IF(TRIM(A153)="","Missing ID",IF(A153&lt;&gt;TRIM(A153),"Trim ID spaces",IF(COUNTIFS($A$11:$A$210,A153)&gt;1,"Duplicate ID",IF(TRIM(B153)="","Add contact",IF(TRIM(D153)="","Add next action",IF(TRIM(J153)="","Add request",IF(COUNTIFS('Guide'!$J$6:$J$15,C153)=0,"Choose owner",IF(AND(F153&lt;&gt;"Open",F153&lt;&gt;"Waiting",F153&lt;&gt;"Complete"),"Choose status",IF(OR(NOT(ISNUMBER(I153)),I153&lt;DATE(2000,1,1),I153&gt;DATE(2100,12,31)),"Check received",IF(OR(NOT(ISNUMBER(E153)),E153&lt;DATE(2000,1,1),E153&gt;DATE(2100,12,31)),"Check due date",IF(AND(L153&lt;&gt;"",OR(NOT(ISNUMBER(L153)),L153&lt;DATE(2000,1,1),L153&gt;DATE(2100,12,31))),"Check last contact",IF(AND(K153&lt;&gt;"",OR(NOT(ISNUMBER(K153)),K153&lt;0)),"Check value","OK")))))))))))))</x:f>
      </x:c>
    </x:row>
    <x:row r="154" ht="34" customHeight="1">
      <x:c r="A154" s="27"/>
      <x:c r="B154" s="28"/>
      <x:c r="C154" s="28"/>
      <x:c r="D154" s="28"/>
      <x:c r="E154" s="30"/>
      <x:c r="F154" s="27"/>
      <x:c r="G154" s="24" t="str">
        <x:f>IF(N154="","",IF(N154&lt;&gt;"OK","Check inputs",IF(F154="Complete","Complete",IF(INT(E154)&lt;INT($B$4),"Overdue",IF(INT(E154)=INT($B$4),"Due today","Upcoming")))))</x:f>
      </x:c>
      <x:c r="H154" s="34" t="str">
        <x:f>IF(OR(N154&lt;&gt;"OK",F154="Complete"),"",INT(E154)-INT($B$4))</x:f>
      </x:c>
      <x:c r="I154" s="30"/>
      <x:c r="J154" s="28"/>
      <x:c r="K154" s="32"/>
      <x:c r="L154" s="30"/>
      <x:c r="M154" s="28"/>
      <x:c r="N154" s="26" t="str">
        <x:f>IF(COUNTA(A154:F154,I154:M154)=0,"",IF(TRIM(A154)="","Missing ID",IF(A154&lt;&gt;TRIM(A154),"Trim ID spaces",IF(COUNTIFS($A$11:$A$210,A154)&gt;1,"Duplicate ID",IF(TRIM(B154)="","Add contact",IF(TRIM(D154)="","Add next action",IF(TRIM(J154)="","Add request",IF(COUNTIFS('Guide'!$J$6:$J$15,C154)=0,"Choose owner",IF(AND(F154&lt;&gt;"Open",F154&lt;&gt;"Waiting",F154&lt;&gt;"Complete"),"Choose status",IF(OR(NOT(ISNUMBER(I154)),I154&lt;DATE(2000,1,1),I154&gt;DATE(2100,12,31)),"Check received",IF(OR(NOT(ISNUMBER(E154)),E154&lt;DATE(2000,1,1),E154&gt;DATE(2100,12,31)),"Check due date",IF(AND(L154&lt;&gt;"",OR(NOT(ISNUMBER(L154)),L154&lt;DATE(2000,1,1),L154&gt;DATE(2100,12,31))),"Check last contact",IF(AND(K154&lt;&gt;"",OR(NOT(ISNUMBER(K154)),K154&lt;0)),"Check value","OK")))))))))))))</x:f>
      </x:c>
    </x:row>
    <x:row r="155" ht="34" customHeight="1">
      <x:c r="A155" s="27"/>
      <x:c r="B155" s="28"/>
      <x:c r="C155" s="28"/>
      <x:c r="D155" s="28"/>
      <x:c r="E155" s="30"/>
      <x:c r="F155" s="27"/>
      <x:c r="G155" s="24" t="str">
        <x:f>IF(N155="","",IF(N155&lt;&gt;"OK","Check inputs",IF(F155="Complete","Complete",IF(INT(E155)&lt;INT($B$4),"Overdue",IF(INT(E155)=INT($B$4),"Due today","Upcoming")))))</x:f>
      </x:c>
      <x:c r="H155" s="34" t="str">
        <x:f>IF(OR(N155&lt;&gt;"OK",F155="Complete"),"",INT(E155)-INT($B$4))</x:f>
      </x:c>
      <x:c r="I155" s="30"/>
      <x:c r="J155" s="28"/>
      <x:c r="K155" s="32"/>
      <x:c r="L155" s="30"/>
      <x:c r="M155" s="28"/>
      <x:c r="N155" s="26" t="str">
        <x:f>IF(COUNTA(A155:F155,I155:M155)=0,"",IF(TRIM(A155)="","Missing ID",IF(A155&lt;&gt;TRIM(A155),"Trim ID spaces",IF(COUNTIFS($A$11:$A$210,A155)&gt;1,"Duplicate ID",IF(TRIM(B155)="","Add contact",IF(TRIM(D155)="","Add next action",IF(TRIM(J155)="","Add request",IF(COUNTIFS('Guide'!$J$6:$J$15,C155)=0,"Choose owner",IF(AND(F155&lt;&gt;"Open",F155&lt;&gt;"Waiting",F155&lt;&gt;"Complete"),"Choose status",IF(OR(NOT(ISNUMBER(I155)),I155&lt;DATE(2000,1,1),I155&gt;DATE(2100,12,31)),"Check received",IF(OR(NOT(ISNUMBER(E155)),E155&lt;DATE(2000,1,1),E155&gt;DATE(2100,12,31)),"Check due date",IF(AND(L155&lt;&gt;"",OR(NOT(ISNUMBER(L155)),L155&lt;DATE(2000,1,1),L155&gt;DATE(2100,12,31))),"Check last contact",IF(AND(K155&lt;&gt;"",OR(NOT(ISNUMBER(K155)),K155&lt;0)),"Check value","OK")))))))))))))</x:f>
      </x:c>
    </x:row>
    <x:row r="156" ht="34" customHeight="1">
      <x:c r="A156" s="27"/>
      <x:c r="B156" s="28"/>
      <x:c r="C156" s="28"/>
      <x:c r="D156" s="28"/>
      <x:c r="E156" s="30"/>
      <x:c r="F156" s="27"/>
      <x:c r="G156" s="24" t="str">
        <x:f>IF(N156="","",IF(N156&lt;&gt;"OK","Check inputs",IF(F156="Complete","Complete",IF(INT(E156)&lt;INT($B$4),"Overdue",IF(INT(E156)=INT($B$4),"Due today","Upcoming")))))</x:f>
      </x:c>
      <x:c r="H156" s="34" t="str">
        <x:f>IF(OR(N156&lt;&gt;"OK",F156="Complete"),"",INT(E156)-INT($B$4))</x:f>
      </x:c>
      <x:c r="I156" s="30"/>
      <x:c r="J156" s="28"/>
      <x:c r="K156" s="32"/>
      <x:c r="L156" s="30"/>
      <x:c r="M156" s="28"/>
      <x:c r="N156" s="26" t="str">
        <x:f>IF(COUNTA(A156:F156,I156:M156)=0,"",IF(TRIM(A156)="","Missing ID",IF(A156&lt;&gt;TRIM(A156),"Trim ID spaces",IF(COUNTIFS($A$11:$A$210,A156)&gt;1,"Duplicate ID",IF(TRIM(B156)="","Add contact",IF(TRIM(D156)="","Add next action",IF(TRIM(J156)="","Add request",IF(COUNTIFS('Guide'!$J$6:$J$15,C156)=0,"Choose owner",IF(AND(F156&lt;&gt;"Open",F156&lt;&gt;"Waiting",F156&lt;&gt;"Complete"),"Choose status",IF(OR(NOT(ISNUMBER(I156)),I156&lt;DATE(2000,1,1),I156&gt;DATE(2100,12,31)),"Check received",IF(OR(NOT(ISNUMBER(E156)),E156&lt;DATE(2000,1,1),E156&gt;DATE(2100,12,31)),"Check due date",IF(AND(L156&lt;&gt;"",OR(NOT(ISNUMBER(L156)),L156&lt;DATE(2000,1,1),L156&gt;DATE(2100,12,31))),"Check last contact",IF(AND(K156&lt;&gt;"",OR(NOT(ISNUMBER(K156)),K156&lt;0)),"Check value","OK")))))))))))))</x:f>
      </x:c>
    </x:row>
    <x:row r="157" ht="34" customHeight="1">
      <x:c r="A157" s="27"/>
      <x:c r="B157" s="28"/>
      <x:c r="C157" s="28"/>
      <x:c r="D157" s="28"/>
      <x:c r="E157" s="30"/>
      <x:c r="F157" s="27"/>
      <x:c r="G157" s="24" t="str">
        <x:f>IF(N157="","",IF(N157&lt;&gt;"OK","Check inputs",IF(F157="Complete","Complete",IF(INT(E157)&lt;INT($B$4),"Overdue",IF(INT(E157)=INT($B$4),"Due today","Upcoming")))))</x:f>
      </x:c>
      <x:c r="H157" s="34" t="str">
        <x:f>IF(OR(N157&lt;&gt;"OK",F157="Complete"),"",INT(E157)-INT($B$4))</x:f>
      </x:c>
      <x:c r="I157" s="30"/>
      <x:c r="J157" s="28"/>
      <x:c r="K157" s="32"/>
      <x:c r="L157" s="30"/>
      <x:c r="M157" s="28"/>
      <x:c r="N157" s="26" t="str">
        <x:f>IF(COUNTA(A157:F157,I157:M157)=0,"",IF(TRIM(A157)="","Missing ID",IF(A157&lt;&gt;TRIM(A157),"Trim ID spaces",IF(COUNTIFS($A$11:$A$210,A157)&gt;1,"Duplicate ID",IF(TRIM(B157)="","Add contact",IF(TRIM(D157)="","Add next action",IF(TRIM(J157)="","Add request",IF(COUNTIFS('Guide'!$J$6:$J$15,C157)=0,"Choose owner",IF(AND(F157&lt;&gt;"Open",F157&lt;&gt;"Waiting",F157&lt;&gt;"Complete"),"Choose status",IF(OR(NOT(ISNUMBER(I157)),I157&lt;DATE(2000,1,1),I157&gt;DATE(2100,12,31)),"Check received",IF(OR(NOT(ISNUMBER(E157)),E157&lt;DATE(2000,1,1),E157&gt;DATE(2100,12,31)),"Check due date",IF(AND(L157&lt;&gt;"",OR(NOT(ISNUMBER(L157)),L157&lt;DATE(2000,1,1),L157&gt;DATE(2100,12,31))),"Check last contact",IF(AND(K157&lt;&gt;"",OR(NOT(ISNUMBER(K157)),K157&lt;0)),"Check value","OK")))))))))))))</x:f>
      </x:c>
    </x:row>
    <x:row r="158" ht="34" customHeight="1">
      <x:c r="A158" s="27"/>
      <x:c r="B158" s="28"/>
      <x:c r="C158" s="28"/>
      <x:c r="D158" s="28"/>
      <x:c r="E158" s="30"/>
      <x:c r="F158" s="27"/>
      <x:c r="G158" s="24" t="str">
        <x:f>IF(N158="","",IF(N158&lt;&gt;"OK","Check inputs",IF(F158="Complete","Complete",IF(INT(E158)&lt;INT($B$4),"Overdue",IF(INT(E158)=INT($B$4),"Due today","Upcoming")))))</x:f>
      </x:c>
      <x:c r="H158" s="34" t="str">
        <x:f>IF(OR(N158&lt;&gt;"OK",F158="Complete"),"",INT(E158)-INT($B$4))</x:f>
      </x:c>
      <x:c r="I158" s="30"/>
      <x:c r="J158" s="28"/>
      <x:c r="K158" s="32"/>
      <x:c r="L158" s="30"/>
      <x:c r="M158" s="28"/>
      <x:c r="N158" s="26" t="str">
        <x:f>IF(COUNTA(A158:F158,I158:M158)=0,"",IF(TRIM(A158)="","Missing ID",IF(A158&lt;&gt;TRIM(A158),"Trim ID spaces",IF(COUNTIFS($A$11:$A$210,A158)&gt;1,"Duplicate ID",IF(TRIM(B158)="","Add contact",IF(TRIM(D158)="","Add next action",IF(TRIM(J158)="","Add request",IF(COUNTIFS('Guide'!$J$6:$J$15,C158)=0,"Choose owner",IF(AND(F158&lt;&gt;"Open",F158&lt;&gt;"Waiting",F158&lt;&gt;"Complete"),"Choose status",IF(OR(NOT(ISNUMBER(I158)),I158&lt;DATE(2000,1,1),I158&gt;DATE(2100,12,31)),"Check received",IF(OR(NOT(ISNUMBER(E158)),E158&lt;DATE(2000,1,1),E158&gt;DATE(2100,12,31)),"Check due date",IF(AND(L158&lt;&gt;"",OR(NOT(ISNUMBER(L158)),L158&lt;DATE(2000,1,1),L158&gt;DATE(2100,12,31))),"Check last contact",IF(AND(K158&lt;&gt;"",OR(NOT(ISNUMBER(K158)),K158&lt;0)),"Check value","OK")))))))))))))</x:f>
      </x:c>
    </x:row>
    <x:row r="159" ht="34" customHeight="1">
      <x:c r="A159" s="27"/>
      <x:c r="B159" s="28"/>
      <x:c r="C159" s="28"/>
      <x:c r="D159" s="28"/>
      <x:c r="E159" s="30"/>
      <x:c r="F159" s="27"/>
      <x:c r="G159" s="24" t="str">
        <x:f>IF(N159="","",IF(N159&lt;&gt;"OK","Check inputs",IF(F159="Complete","Complete",IF(INT(E159)&lt;INT($B$4),"Overdue",IF(INT(E159)=INT($B$4),"Due today","Upcoming")))))</x:f>
      </x:c>
      <x:c r="H159" s="34" t="str">
        <x:f>IF(OR(N159&lt;&gt;"OK",F159="Complete"),"",INT(E159)-INT($B$4))</x:f>
      </x:c>
      <x:c r="I159" s="30"/>
      <x:c r="J159" s="28"/>
      <x:c r="K159" s="32"/>
      <x:c r="L159" s="30"/>
      <x:c r="M159" s="28"/>
      <x:c r="N159" s="26" t="str">
        <x:f>IF(COUNTA(A159:F159,I159:M159)=0,"",IF(TRIM(A159)="","Missing ID",IF(A159&lt;&gt;TRIM(A159),"Trim ID spaces",IF(COUNTIFS($A$11:$A$210,A159)&gt;1,"Duplicate ID",IF(TRIM(B159)="","Add contact",IF(TRIM(D159)="","Add next action",IF(TRIM(J159)="","Add request",IF(COUNTIFS('Guide'!$J$6:$J$15,C159)=0,"Choose owner",IF(AND(F159&lt;&gt;"Open",F159&lt;&gt;"Waiting",F159&lt;&gt;"Complete"),"Choose status",IF(OR(NOT(ISNUMBER(I159)),I159&lt;DATE(2000,1,1),I159&gt;DATE(2100,12,31)),"Check received",IF(OR(NOT(ISNUMBER(E159)),E159&lt;DATE(2000,1,1),E159&gt;DATE(2100,12,31)),"Check due date",IF(AND(L159&lt;&gt;"",OR(NOT(ISNUMBER(L159)),L159&lt;DATE(2000,1,1),L159&gt;DATE(2100,12,31))),"Check last contact",IF(AND(K159&lt;&gt;"",OR(NOT(ISNUMBER(K159)),K159&lt;0)),"Check value","OK")))))))))))))</x:f>
      </x:c>
    </x:row>
    <x:row r="160" ht="34" customHeight="1">
      <x:c r="A160" s="27"/>
      <x:c r="B160" s="28"/>
      <x:c r="C160" s="28"/>
      <x:c r="D160" s="28"/>
      <x:c r="E160" s="30"/>
      <x:c r="F160" s="27"/>
      <x:c r="G160" s="24" t="str">
        <x:f>IF(N160="","",IF(N160&lt;&gt;"OK","Check inputs",IF(F160="Complete","Complete",IF(INT(E160)&lt;INT($B$4),"Overdue",IF(INT(E160)=INT($B$4),"Due today","Upcoming")))))</x:f>
      </x:c>
      <x:c r="H160" s="34" t="str">
        <x:f>IF(OR(N160&lt;&gt;"OK",F160="Complete"),"",INT(E160)-INT($B$4))</x:f>
      </x:c>
      <x:c r="I160" s="30"/>
      <x:c r="J160" s="28"/>
      <x:c r="K160" s="32"/>
      <x:c r="L160" s="30"/>
      <x:c r="M160" s="28"/>
      <x:c r="N160" s="26" t="str">
        <x:f>IF(COUNTA(A160:F160,I160:M160)=0,"",IF(TRIM(A160)="","Missing ID",IF(A160&lt;&gt;TRIM(A160),"Trim ID spaces",IF(COUNTIFS($A$11:$A$210,A160)&gt;1,"Duplicate ID",IF(TRIM(B160)="","Add contact",IF(TRIM(D160)="","Add next action",IF(TRIM(J160)="","Add request",IF(COUNTIFS('Guide'!$J$6:$J$15,C160)=0,"Choose owner",IF(AND(F160&lt;&gt;"Open",F160&lt;&gt;"Waiting",F160&lt;&gt;"Complete"),"Choose status",IF(OR(NOT(ISNUMBER(I160)),I160&lt;DATE(2000,1,1),I160&gt;DATE(2100,12,31)),"Check received",IF(OR(NOT(ISNUMBER(E160)),E160&lt;DATE(2000,1,1),E160&gt;DATE(2100,12,31)),"Check due date",IF(AND(L160&lt;&gt;"",OR(NOT(ISNUMBER(L160)),L160&lt;DATE(2000,1,1),L160&gt;DATE(2100,12,31))),"Check last contact",IF(AND(K160&lt;&gt;"",OR(NOT(ISNUMBER(K160)),K160&lt;0)),"Check value","OK")))))))))))))</x:f>
      </x:c>
    </x:row>
    <x:row r="161" ht="34" customHeight="1">
      <x:c r="A161" s="27"/>
      <x:c r="B161" s="28"/>
      <x:c r="C161" s="28"/>
      <x:c r="D161" s="28"/>
      <x:c r="E161" s="30"/>
      <x:c r="F161" s="27"/>
      <x:c r="G161" s="24" t="str">
        <x:f>IF(N161="","",IF(N161&lt;&gt;"OK","Check inputs",IF(F161="Complete","Complete",IF(INT(E161)&lt;INT($B$4),"Overdue",IF(INT(E161)=INT($B$4),"Due today","Upcoming")))))</x:f>
      </x:c>
      <x:c r="H161" s="34" t="str">
        <x:f>IF(OR(N161&lt;&gt;"OK",F161="Complete"),"",INT(E161)-INT($B$4))</x:f>
      </x:c>
      <x:c r="I161" s="30"/>
      <x:c r="J161" s="28"/>
      <x:c r="K161" s="32"/>
      <x:c r="L161" s="30"/>
      <x:c r="M161" s="28"/>
      <x:c r="N161" s="26" t="str">
        <x:f>IF(COUNTA(A161:F161,I161:M161)=0,"",IF(TRIM(A161)="","Missing ID",IF(A161&lt;&gt;TRIM(A161),"Trim ID spaces",IF(COUNTIFS($A$11:$A$210,A161)&gt;1,"Duplicate ID",IF(TRIM(B161)="","Add contact",IF(TRIM(D161)="","Add next action",IF(TRIM(J161)="","Add request",IF(COUNTIFS('Guide'!$J$6:$J$15,C161)=0,"Choose owner",IF(AND(F161&lt;&gt;"Open",F161&lt;&gt;"Waiting",F161&lt;&gt;"Complete"),"Choose status",IF(OR(NOT(ISNUMBER(I161)),I161&lt;DATE(2000,1,1),I161&gt;DATE(2100,12,31)),"Check received",IF(OR(NOT(ISNUMBER(E161)),E161&lt;DATE(2000,1,1),E161&gt;DATE(2100,12,31)),"Check due date",IF(AND(L161&lt;&gt;"",OR(NOT(ISNUMBER(L161)),L161&lt;DATE(2000,1,1),L161&gt;DATE(2100,12,31))),"Check last contact",IF(AND(K161&lt;&gt;"",OR(NOT(ISNUMBER(K161)),K161&lt;0)),"Check value","OK")))))))))))))</x:f>
      </x:c>
    </x:row>
    <x:row r="162" ht="34" customHeight="1">
      <x:c r="A162" s="27"/>
      <x:c r="B162" s="28"/>
      <x:c r="C162" s="28"/>
      <x:c r="D162" s="28"/>
      <x:c r="E162" s="30"/>
      <x:c r="F162" s="27"/>
      <x:c r="G162" s="24" t="str">
        <x:f>IF(N162="","",IF(N162&lt;&gt;"OK","Check inputs",IF(F162="Complete","Complete",IF(INT(E162)&lt;INT($B$4),"Overdue",IF(INT(E162)=INT($B$4),"Due today","Upcoming")))))</x:f>
      </x:c>
      <x:c r="H162" s="34" t="str">
        <x:f>IF(OR(N162&lt;&gt;"OK",F162="Complete"),"",INT(E162)-INT($B$4))</x:f>
      </x:c>
      <x:c r="I162" s="30"/>
      <x:c r="J162" s="28"/>
      <x:c r="K162" s="32"/>
      <x:c r="L162" s="30"/>
      <x:c r="M162" s="28"/>
      <x:c r="N162" s="26" t="str">
        <x:f>IF(COUNTA(A162:F162,I162:M162)=0,"",IF(TRIM(A162)="","Missing ID",IF(A162&lt;&gt;TRIM(A162),"Trim ID spaces",IF(COUNTIFS($A$11:$A$210,A162)&gt;1,"Duplicate ID",IF(TRIM(B162)="","Add contact",IF(TRIM(D162)="","Add next action",IF(TRIM(J162)="","Add request",IF(COUNTIFS('Guide'!$J$6:$J$15,C162)=0,"Choose owner",IF(AND(F162&lt;&gt;"Open",F162&lt;&gt;"Waiting",F162&lt;&gt;"Complete"),"Choose status",IF(OR(NOT(ISNUMBER(I162)),I162&lt;DATE(2000,1,1),I162&gt;DATE(2100,12,31)),"Check received",IF(OR(NOT(ISNUMBER(E162)),E162&lt;DATE(2000,1,1),E162&gt;DATE(2100,12,31)),"Check due date",IF(AND(L162&lt;&gt;"",OR(NOT(ISNUMBER(L162)),L162&lt;DATE(2000,1,1),L162&gt;DATE(2100,12,31))),"Check last contact",IF(AND(K162&lt;&gt;"",OR(NOT(ISNUMBER(K162)),K162&lt;0)),"Check value","OK")))))))))))))</x:f>
      </x:c>
    </x:row>
    <x:row r="163" ht="34" customHeight="1">
      <x:c r="A163" s="27"/>
      <x:c r="B163" s="28"/>
      <x:c r="C163" s="28"/>
      <x:c r="D163" s="28"/>
      <x:c r="E163" s="30"/>
      <x:c r="F163" s="27"/>
      <x:c r="G163" s="24" t="str">
        <x:f>IF(N163="","",IF(N163&lt;&gt;"OK","Check inputs",IF(F163="Complete","Complete",IF(INT(E163)&lt;INT($B$4),"Overdue",IF(INT(E163)=INT($B$4),"Due today","Upcoming")))))</x:f>
      </x:c>
      <x:c r="H163" s="34" t="str">
        <x:f>IF(OR(N163&lt;&gt;"OK",F163="Complete"),"",INT(E163)-INT($B$4))</x:f>
      </x:c>
      <x:c r="I163" s="30"/>
      <x:c r="J163" s="28"/>
      <x:c r="K163" s="32"/>
      <x:c r="L163" s="30"/>
      <x:c r="M163" s="28"/>
      <x:c r="N163" s="26" t="str">
        <x:f>IF(COUNTA(A163:F163,I163:M163)=0,"",IF(TRIM(A163)="","Missing ID",IF(A163&lt;&gt;TRIM(A163),"Trim ID spaces",IF(COUNTIFS($A$11:$A$210,A163)&gt;1,"Duplicate ID",IF(TRIM(B163)="","Add contact",IF(TRIM(D163)="","Add next action",IF(TRIM(J163)="","Add request",IF(COUNTIFS('Guide'!$J$6:$J$15,C163)=0,"Choose owner",IF(AND(F163&lt;&gt;"Open",F163&lt;&gt;"Waiting",F163&lt;&gt;"Complete"),"Choose status",IF(OR(NOT(ISNUMBER(I163)),I163&lt;DATE(2000,1,1),I163&gt;DATE(2100,12,31)),"Check received",IF(OR(NOT(ISNUMBER(E163)),E163&lt;DATE(2000,1,1),E163&gt;DATE(2100,12,31)),"Check due date",IF(AND(L163&lt;&gt;"",OR(NOT(ISNUMBER(L163)),L163&lt;DATE(2000,1,1),L163&gt;DATE(2100,12,31))),"Check last contact",IF(AND(K163&lt;&gt;"",OR(NOT(ISNUMBER(K163)),K163&lt;0)),"Check value","OK")))))))))))))</x:f>
      </x:c>
    </x:row>
    <x:row r="164" ht="34" customHeight="1">
      <x:c r="A164" s="27"/>
      <x:c r="B164" s="28"/>
      <x:c r="C164" s="28"/>
      <x:c r="D164" s="28"/>
      <x:c r="E164" s="30"/>
      <x:c r="F164" s="27"/>
      <x:c r="G164" s="24" t="str">
        <x:f>IF(N164="","",IF(N164&lt;&gt;"OK","Check inputs",IF(F164="Complete","Complete",IF(INT(E164)&lt;INT($B$4),"Overdue",IF(INT(E164)=INT($B$4),"Due today","Upcoming")))))</x:f>
      </x:c>
      <x:c r="H164" s="34" t="str">
        <x:f>IF(OR(N164&lt;&gt;"OK",F164="Complete"),"",INT(E164)-INT($B$4))</x:f>
      </x:c>
      <x:c r="I164" s="30"/>
      <x:c r="J164" s="28"/>
      <x:c r="K164" s="32"/>
      <x:c r="L164" s="30"/>
      <x:c r="M164" s="28"/>
      <x:c r="N164" s="26" t="str">
        <x:f>IF(COUNTA(A164:F164,I164:M164)=0,"",IF(TRIM(A164)="","Missing ID",IF(A164&lt;&gt;TRIM(A164),"Trim ID spaces",IF(COUNTIFS($A$11:$A$210,A164)&gt;1,"Duplicate ID",IF(TRIM(B164)="","Add contact",IF(TRIM(D164)="","Add next action",IF(TRIM(J164)="","Add request",IF(COUNTIFS('Guide'!$J$6:$J$15,C164)=0,"Choose owner",IF(AND(F164&lt;&gt;"Open",F164&lt;&gt;"Waiting",F164&lt;&gt;"Complete"),"Choose status",IF(OR(NOT(ISNUMBER(I164)),I164&lt;DATE(2000,1,1),I164&gt;DATE(2100,12,31)),"Check received",IF(OR(NOT(ISNUMBER(E164)),E164&lt;DATE(2000,1,1),E164&gt;DATE(2100,12,31)),"Check due date",IF(AND(L164&lt;&gt;"",OR(NOT(ISNUMBER(L164)),L164&lt;DATE(2000,1,1),L164&gt;DATE(2100,12,31))),"Check last contact",IF(AND(K164&lt;&gt;"",OR(NOT(ISNUMBER(K164)),K164&lt;0)),"Check value","OK")))))))))))))</x:f>
      </x:c>
    </x:row>
    <x:row r="165" ht="34" customHeight="1">
      <x:c r="A165" s="27"/>
      <x:c r="B165" s="28"/>
      <x:c r="C165" s="28"/>
      <x:c r="D165" s="28"/>
      <x:c r="E165" s="30"/>
      <x:c r="F165" s="27"/>
      <x:c r="G165" s="24" t="str">
        <x:f>IF(N165="","",IF(N165&lt;&gt;"OK","Check inputs",IF(F165="Complete","Complete",IF(INT(E165)&lt;INT($B$4),"Overdue",IF(INT(E165)=INT($B$4),"Due today","Upcoming")))))</x:f>
      </x:c>
      <x:c r="H165" s="34" t="str">
        <x:f>IF(OR(N165&lt;&gt;"OK",F165="Complete"),"",INT(E165)-INT($B$4))</x:f>
      </x:c>
      <x:c r="I165" s="30"/>
      <x:c r="J165" s="28"/>
      <x:c r="K165" s="32"/>
      <x:c r="L165" s="30"/>
      <x:c r="M165" s="28"/>
      <x:c r="N165" s="26" t="str">
        <x:f>IF(COUNTA(A165:F165,I165:M165)=0,"",IF(TRIM(A165)="","Missing ID",IF(A165&lt;&gt;TRIM(A165),"Trim ID spaces",IF(COUNTIFS($A$11:$A$210,A165)&gt;1,"Duplicate ID",IF(TRIM(B165)="","Add contact",IF(TRIM(D165)="","Add next action",IF(TRIM(J165)="","Add request",IF(COUNTIFS('Guide'!$J$6:$J$15,C165)=0,"Choose owner",IF(AND(F165&lt;&gt;"Open",F165&lt;&gt;"Waiting",F165&lt;&gt;"Complete"),"Choose status",IF(OR(NOT(ISNUMBER(I165)),I165&lt;DATE(2000,1,1),I165&gt;DATE(2100,12,31)),"Check received",IF(OR(NOT(ISNUMBER(E165)),E165&lt;DATE(2000,1,1),E165&gt;DATE(2100,12,31)),"Check due date",IF(AND(L165&lt;&gt;"",OR(NOT(ISNUMBER(L165)),L165&lt;DATE(2000,1,1),L165&gt;DATE(2100,12,31))),"Check last contact",IF(AND(K165&lt;&gt;"",OR(NOT(ISNUMBER(K165)),K165&lt;0)),"Check value","OK")))))))))))))</x:f>
      </x:c>
    </x:row>
    <x:row r="166" ht="34" customHeight="1">
      <x:c r="A166" s="27"/>
      <x:c r="B166" s="28"/>
      <x:c r="C166" s="28"/>
      <x:c r="D166" s="28"/>
      <x:c r="E166" s="30"/>
      <x:c r="F166" s="27"/>
      <x:c r="G166" s="24" t="str">
        <x:f>IF(N166="","",IF(N166&lt;&gt;"OK","Check inputs",IF(F166="Complete","Complete",IF(INT(E166)&lt;INT($B$4),"Overdue",IF(INT(E166)=INT($B$4),"Due today","Upcoming")))))</x:f>
      </x:c>
      <x:c r="H166" s="34" t="str">
        <x:f>IF(OR(N166&lt;&gt;"OK",F166="Complete"),"",INT(E166)-INT($B$4))</x:f>
      </x:c>
      <x:c r="I166" s="30"/>
      <x:c r="J166" s="28"/>
      <x:c r="K166" s="32"/>
      <x:c r="L166" s="30"/>
      <x:c r="M166" s="28"/>
      <x:c r="N166" s="26" t="str">
        <x:f>IF(COUNTA(A166:F166,I166:M166)=0,"",IF(TRIM(A166)="","Missing ID",IF(A166&lt;&gt;TRIM(A166),"Trim ID spaces",IF(COUNTIFS($A$11:$A$210,A166)&gt;1,"Duplicate ID",IF(TRIM(B166)="","Add contact",IF(TRIM(D166)="","Add next action",IF(TRIM(J166)="","Add request",IF(COUNTIFS('Guide'!$J$6:$J$15,C166)=0,"Choose owner",IF(AND(F166&lt;&gt;"Open",F166&lt;&gt;"Waiting",F166&lt;&gt;"Complete"),"Choose status",IF(OR(NOT(ISNUMBER(I166)),I166&lt;DATE(2000,1,1),I166&gt;DATE(2100,12,31)),"Check received",IF(OR(NOT(ISNUMBER(E166)),E166&lt;DATE(2000,1,1),E166&gt;DATE(2100,12,31)),"Check due date",IF(AND(L166&lt;&gt;"",OR(NOT(ISNUMBER(L166)),L166&lt;DATE(2000,1,1),L166&gt;DATE(2100,12,31))),"Check last contact",IF(AND(K166&lt;&gt;"",OR(NOT(ISNUMBER(K166)),K166&lt;0)),"Check value","OK")))))))))))))</x:f>
      </x:c>
    </x:row>
    <x:row r="167" ht="34" customHeight="1">
      <x:c r="A167" s="27"/>
      <x:c r="B167" s="28"/>
      <x:c r="C167" s="28"/>
      <x:c r="D167" s="28"/>
      <x:c r="E167" s="30"/>
      <x:c r="F167" s="27"/>
      <x:c r="G167" s="24" t="str">
        <x:f>IF(N167="","",IF(N167&lt;&gt;"OK","Check inputs",IF(F167="Complete","Complete",IF(INT(E167)&lt;INT($B$4),"Overdue",IF(INT(E167)=INT($B$4),"Due today","Upcoming")))))</x:f>
      </x:c>
      <x:c r="H167" s="34" t="str">
        <x:f>IF(OR(N167&lt;&gt;"OK",F167="Complete"),"",INT(E167)-INT($B$4))</x:f>
      </x:c>
      <x:c r="I167" s="30"/>
      <x:c r="J167" s="28"/>
      <x:c r="K167" s="32"/>
      <x:c r="L167" s="30"/>
      <x:c r="M167" s="28"/>
      <x:c r="N167" s="26" t="str">
        <x:f>IF(COUNTA(A167:F167,I167:M167)=0,"",IF(TRIM(A167)="","Missing ID",IF(A167&lt;&gt;TRIM(A167),"Trim ID spaces",IF(COUNTIFS($A$11:$A$210,A167)&gt;1,"Duplicate ID",IF(TRIM(B167)="","Add contact",IF(TRIM(D167)="","Add next action",IF(TRIM(J167)="","Add request",IF(COUNTIFS('Guide'!$J$6:$J$15,C167)=0,"Choose owner",IF(AND(F167&lt;&gt;"Open",F167&lt;&gt;"Waiting",F167&lt;&gt;"Complete"),"Choose status",IF(OR(NOT(ISNUMBER(I167)),I167&lt;DATE(2000,1,1),I167&gt;DATE(2100,12,31)),"Check received",IF(OR(NOT(ISNUMBER(E167)),E167&lt;DATE(2000,1,1),E167&gt;DATE(2100,12,31)),"Check due date",IF(AND(L167&lt;&gt;"",OR(NOT(ISNUMBER(L167)),L167&lt;DATE(2000,1,1),L167&gt;DATE(2100,12,31))),"Check last contact",IF(AND(K167&lt;&gt;"",OR(NOT(ISNUMBER(K167)),K167&lt;0)),"Check value","OK")))))))))))))</x:f>
      </x:c>
    </x:row>
    <x:row r="168" ht="34" customHeight="1">
      <x:c r="A168" s="27"/>
      <x:c r="B168" s="28"/>
      <x:c r="C168" s="28"/>
      <x:c r="D168" s="28"/>
      <x:c r="E168" s="30"/>
      <x:c r="F168" s="27"/>
      <x:c r="G168" s="24" t="str">
        <x:f>IF(N168="","",IF(N168&lt;&gt;"OK","Check inputs",IF(F168="Complete","Complete",IF(INT(E168)&lt;INT($B$4),"Overdue",IF(INT(E168)=INT($B$4),"Due today","Upcoming")))))</x:f>
      </x:c>
      <x:c r="H168" s="34" t="str">
        <x:f>IF(OR(N168&lt;&gt;"OK",F168="Complete"),"",INT(E168)-INT($B$4))</x:f>
      </x:c>
      <x:c r="I168" s="30"/>
      <x:c r="J168" s="28"/>
      <x:c r="K168" s="32"/>
      <x:c r="L168" s="30"/>
      <x:c r="M168" s="28"/>
      <x:c r="N168" s="26" t="str">
        <x:f>IF(COUNTA(A168:F168,I168:M168)=0,"",IF(TRIM(A168)="","Missing ID",IF(A168&lt;&gt;TRIM(A168),"Trim ID spaces",IF(COUNTIFS($A$11:$A$210,A168)&gt;1,"Duplicate ID",IF(TRIM(B168)="","Add contact",IF(TRIM(D168)="","Add next action",IF(TRIM(J168)="","Add request",IF(COUNTIFS('Guide'!$J$6:$J$15,C168)=0,"Choose owner",IF(AND(F168&lt;&gt;"Open",F168&lt;&gt;"Waiting",F168&lt;&gt;"Complete"),"Choose status",IF(OR(NOT(ISNUMBER(I168)),I168&lt;DATE(2000,1,1),I168&gt;DATE(2100,12,31)),"Check received",IF(OR(NOT(ISNUMBER(E168)),E168&lt;DATE(2000,1,1),E168&gt;DATE(2100,12,31)),"Check due date",IF(AND(L168&lt;&gt;"",OR(NOT(ISNUMBER(L168)),L168&lt;DATE(2000,1,1),L168&gt;DATE(2100,12,31))),"Check last contact",IF(AND(K168&lt;&gt;"",OR(NOT(ISNUMBER(K168)),K168&lt;0)),"Check value","OK")))))))))))))</x:f>
      </x:c>
    </x:row>
    <x:row r="169" ht="34" customHeight="1">
      <x:c r="A169" s="27"/>
      <x:c r="B169" s="28"/>
      <x:c r="C169" s="28"/>
      <x:c r="D169" s="28"/>
      <x:c r="E169" s="30"/>
      <x:c r="F169" s="27"/>
      <x:c r="G169" s="24" t="str">
        <x:f>IF(N169="","",IF(N169&lt;&gt;"OK","Check inputs",IF(F169="Complete","Complete",IF(INT(E169)&lt;INT($B$4),"Overdue",IF(INT(E169)=INT($B$4),"Due today","Upcoming")))))</x:f>
      </x:c>
      <x:c r="H169" s="34" t="str">
        <x:f>IF(OR(N169&lt;&gt;"OK",F169="Complete"),"",INT(E169)-INT($B$4))</x:f>
      </x:c>
      <x:c r="I169" s="30"/>
      <x:c r="J169" s="28"/>
      <x:c r="K169" s="32"/>
      <x:c r="L169" s="30"/>
      <x:c r="M169" s="28"/>
      <x:c r="N169" s="26" t="str">
        <x:f>IF(COUNTA(A169:F169,I169:M169)=0,"",IF(TRIM(A169)="","Missing ID",IF(A169&lt;&gt;TRIM(A169),"Trim ID spaces",IF(COUNTIFS($A$11:$A$210,A169)&gt;1,"Duplicate ID",IF(TRIM(B169)="","Add contact",IF(TRIM(D169)="","Add next action",IF(TRIM(J169)="","Add request",IF(COUNTIFS('Guide'!$J$6:$J$15,C169)=0,"Choose owner",IF(AND(F169&lt;&gt;"Open",F169&lt;&gt;"Waiting",F169&lt;&gt;"Complete"),"Choose status",IF(OR(NOT(ISNUMBER(I169)),I169&lt;DATE(2000,1,1),I169&gt;DATE(2100,12,31)),"Check received",IF(OR(NOT(ISNUMBER(E169)),E169&lt;DATE(2000,1,1),E169&gt;DATE(2100,12,31)),"Check due date",IF(AND(L169&lt;&gt;"",OR(NOT(ISNUMBER(L169)),L169&lt;DATE(2000,1,1),L169&gt;DATE(2100,12,31))),"Check last contact",IF(AND(K169&lt;&gt;"",OR(NOT(ISNUMBER(K169)),K169&lt;0)),"Check value","OK")))))))))))))</x:f>
      </x:c>
    </x:row>
    <x:row r="170" ht="34" customHeight="1">
      <x:c r="A170" s="27"/>
      <x:c r="B170" s="28"/>
      <x:c r="C170" s="28"/>
      <x:c r="D170" s="28"/>
      <x:c r="E170" s="30"/>
      <x:c r="F170" s="27"/>
      <x:c r="G170" s="24" t="str">
        <x:f>IF(N170="","",IF(N170&lt;&gt;"OK","Check inputs",IF(F170="Complete","Complete",IF(INT(E170)&lt;INT($B$4),"Overdue",IF(INT(E170)=INT($B$4),"Due today","Upcoming")))))</x:f>
      </x:c>
      <x:c r="H170" s="34" t="str">
        <x:f>IF(OR(N170&lt;&gt;"OK",F170="Complete"),"",INT(E170)-INT($B$4))</x:f>
      </x:c>
      <x:c r="I170" s="30"/>
      <x:c r="J170" s="28"/>
      <x:c r="K170" s="32"/>
      <x:c r="L170" s="30"/>
      <x:c r="M170" s="28"/>
      <x:c r="N170" s="26" t="str">
        <x:f>IF(COUNTA(A170:F170,I170:M170)=0,"",IF(TRIM(A170)="","Missing ID",IF(A170&lt;&gt;TRIM(A170),"Trim ID spaces",IF(COUNTIFS($A$11:$A$210,A170)&gt;1,"Duplicate ID",IF(TRIM(B170)="","Add contact",IF(TRIM(D170)="","Add next action",IF(TRIM(J170)="","Add request",IF(COUNTIFS('Guide'!$J$6:$J$15,C170)=0,"Choose owner",IF(AND(F170&lt;&gt;"Open",F170&lt;&gt;"Waiting",F170&lt;&gt;"Complete"),"Choose status",IF(OR(NOT(ISNUMBER(I170)),I170&lt;DATE(2000,1,1),I170&gt;DATE(2100,12,31)),"Check received",IF(OR(NOT(ISNUMBER(E170)),E170&lt;DATE(2000,1,1),E170&gt;DATE(2100,12,31)),"Check due date",IF(AND(L170&lt;&gt;"",OR(NOT(ISNUMBER(L170)),L170&lt;DATE(2000,1,1),L170&gt;DATE(2100,12,31))),"Check last contact",IF(AND(K170&lt;&gt;"",OR(NOT(ISNUMBER(K170)),K170&lt;0)),"Check value","OK")))))))))))))</x:f>
      </x:c>
    </x:row>
    <x:row r="171" ht="34" customHeight="1">
      <x:c r="A171" s="27"/>
      <x:c r="B171" s="28"/>
      <x:c r="C171" s="28"/>
      <x:c r="D171" s="28"/>
      <x:c r="E171" s="30"/>
      <x:c r="F171" s="27"/>
      <x:c r="G171" s="24" t="str">
        <x:f>IF(N171="","",IF(N171&lt;&gt;"OK","Check inputs",IF(F171="Complete","Complete",IF(INT(E171)&lt;INT($B$4),"Overdue",IF(INT(E171)=INT($B$4),"Due today","Upcoming")))))</x:f>
      </x:c>
      <x:c r="H171" s="34" t="str">
        <x:f>IF(OR(N171&lt;&gt;"OK",F171="Complete"),"",INT(E171)-INT($B$4))</x:f>
      </x:c>
      <x:c r="I171" s="30"/>
      <x:c r="J171" s="28"/>
      <x:c r="K171" s="32"/>
      <x:c r="L171" s="30"/>
      <x:c r="M171" s="28"/>
      <x:c r="N171" s="26" t="str">
        <x:f>IF(COUNTA(A171:F171,I171:M171)=0,"",IF(TRIM(A171)="","Missing ID",IF(A171&lt;&gt;TRIM(A171),"Trim ID spaces",IF(COUNTIFS($A$11:$A$210,A171)&gt;1,"Duplicate ID",IF(TRIM(B171)="","Add contact",IF(TRIM(D171)="","Add next action",IF(TRIM(J171)="","Add request",IF(COUNTIFS('Guide'!$J$6:$J$15,C171)=0,"Choose owner",IF(AND(F171&lt;&gt;"Open",F171&lt;&gt;"Waiting",F171&lt;&gt;"Complete"),"Choose status",IF(OR(NOT(ISNUMBER(I171)),I171&lt;DATE(2000,1,1),I171&gt;DATE(2100,12,31)),"Check received",IF(OR(NOT(ISNUMBER(E171)),E171&lt;DATE(2000,1,1),E171&gt;DATE(2100,12,31)),"Check due date",IF(AND(L171&lt;&gt;"",OR(NOT(ISNUMBER(L171)),L171&lt;DATE(2000,1,1),L171&gt;DATE(2100,12,31))),"Check last contact",IF(AND(K171&lt;&gt;"",OR(NOT(ISNUMBER(K171)),K171&lt;0)),"Check value","OK")))))))))))))</x:f>
      </x:c>
    </x:row>
    <x:row r="172" ht="34" customHeight="1">
      <x:c r="A172" s="27"/>
      <x:c r="B172" s="28"/>
      <x:c r="C172" s="28"/>
      <x:c r="D172" s="28"/>
      <x:c r="E172" s="30"/>
      <x:c r="F172" s="27"/>
      <x:c r="G172" s="24" t="str">
        <x:f>IF(N172="","",IF(N172&lt;&gt;"OK","Check inputs",IF(F172="Complete","Complete",IF(INT(E172)&lt;INT($B$4),"Overdue",IF(INT(E172)=INT($B$4),"Due today","Upcoming")))))</x:f>
      </x:c>
      <x:c r="H172" s="34" t="str">
        <x:f>IF(OR(N172&lt;&gt;"OK",F172="Complete"),"",INT(E172)-INT($B$4))</x:f>
      </x:c>
      <x:c r="I172" s="30"/>
      <x:c r="J172" s="28"/>
      <x:c r="K172" s="32"/>
      <x:c r="L172" s="30"/>
      <x:c r="M172" s="28"/>
      <x:c r="N172" s="26" t="str">
        <x:f>IF(COUNTA(A172:F172,I172:M172)=0,"",IF(TRIM(A172)="","Missing ID",IF(A172&lt;&gt;TRIM(A172),"Trim ID spaces",IF(COUNTIFS($A$11:$A$210,A172)&gt;1,"Duplicate ID",IF(TRIM(B172)="","Add contact",IF(TRIM(D172)="","Add next action",IF(TRIM(J172)="","Add request",IF(COUNTIFS('Guide'!$J$6:$J$15,C172)=0,"Choose owner",IF(AND(F172&lt;&gt;"Open",F172&lt;&gt;"Waiting",F172&lt;&gt;"Complete"),"Choose status",IF(OR(NOT(ISNUMBER(I172)),I172&lt;DATE(2000,1,1),I172&gt;DATE(2100,12,31)),"Check received",IF(OR(NOT(ISNUMBER(E172)),E172&lt;DATE(2000,1,1),E172&gt;DATE(2100,12,31)),"Check due date",IF(AND(L172&lt;&gt;"",OR(NOT(ISNUMBER(L172)),L172&lt;DATE(2000,1,1),L172&gt;DATE(2100,12,31))),"Check last contact",IF(AND(K172&lt;&gt;"",OR(NOT(ISNUMBER(K172)),K172&lt;0)),"Check value","OK")))))))))))))</x:f>
      </x:c>
    </x:row>
    <x:row r="173" ht="34" customHeight="1">
      <x:c r="A173" s="27"/>
      <x:c r="B173" s="28"/>
      <x:c r="C173" s="28"/>
      <x:c r="D173" s="28"/>
      <x:c r="E173" s="30"/>
      <x:c r="F173" s="27"/>
      <x:c r="G173" s="24" t="str">
        <x:f>IF(N173="","",IF(N173&lt;&gt;"OK","Check inputs",IF(F173="Complete","Complete",IF(INT(E173)&lt;INT($B$4),"Overdue",IF(INT(E173)=INT($B$4),"Due today","Upcoming")))))</x:f>
      </x:c>
      <x:c r="H173" s="34" t="str">
        <x:f>IF(OR(N173&lt;&gt;"OK",F173="Complete"),"",INT(E173)-INT($B$4))</x:f>
      </x:c>
      <x:c r="I173" s="30"/>
      <x:c r="J173" s="28"/>
      <x:c r="K173" s="32"/>
      <x:c r="L173" s="30"/>
      <x:c r="M173" s="28"/>
      <x:c r="N173" s="26" t="str">
        <x:f>IF(COUNTA(A173:F173,I173:M173)=0,"",IF(TRIM(A173)="","Missing ID",IF(A173&lt;&gt;TRIM(A173),"Trim ID spaces",IF(COUNTIFS($A$11:$A$210,A173)&gt;1,"Duplicate ID",IF(TRIM(B173)="","Add contact",IF(TRIM(D173)="","Add next action",IF(TRIM(J173)="","Add request",IF(COUNTIFS('Guide'!$J$6:$J$15,C173)=0,"Choose owner",IF(AND(F173&lt;&gt;"Open",F173&lt;&gt;"Waiting",F173&lt;&gt;"Complete"),"Choose status",IF(OR(NOT(ISNUMBER(I173)),I173&lt;DATE(2000,1,1),I173&gt;DATE(2100,12,31)),"Check received",IF(OR(NOT(ISNUMBER(E173)),E173&lt;DATE(2000,1,1),E173&gt;DATE(2100,12,31)),"Check due date",IF(AND(L173&lt;&gt;"",OR(NOT(ISNUMBER(L173)),L173&lt;DATE(2000,1,1),L173&gt;DATE(2100,12,31))),"Check last contact",IF(AND(K173&lt;&gt;"",OR(NOT(ISNUMBER(K173)),K173&lt;0)),"Check value","OK")))))))))))))</x:f>
      </x:c>
    </x:row>
    <x:row r="174" ht="34" customHeight="1">
      <x:c r="A174" s="27"/>
      <x:c r="B174" s="28"/>
      <x:c r="C174" s="28"/>
      <x:c r="D174" s="28"/>
      <x:c r="E174" s="30"/>
      <x:c r="F174" s="27"/>
      <x:c r="G174" s="24" t="str">
        <x:f>IF(N174="","",IF(N174&lt;&gt;"OK","Check inputs",IF(F174="Complete","Complete",IF(INT(E174)&lt;INT($B$4),"Overdue",IF(INT(E174)=INT($B$4),"Due today","Upcoming")))))</x:f>
      </x:c>
      <x:c r="H174" s="34" t="str">
        <x:f>IF(OR(N174&lt;&gt;"OK",F174="Complete"),"",INT(E174)-INT($B$4))</x:f>
      </x:c>
      <x:c r="I174" s="30"/>
      <x:c r="J174" s="28"/>
      <x:c r="K174" s="32"/>
      <x:c r="L174" s="30"/>
      <x:c r="M174" s="28"/>
      <x:c r="N174" s="26" t="str">
        <x:f>IF(COUNTA(A174:F174,I174:M174)=0,"",IF(TRIM(A174)="","Missing ID",IF(A174&lt;&gt;TRIM(A174),"Trim ID spaces",IF(COUNTIFS($A$11:$A$210,A174)&gt;1,"Duplicate ID",IF(TRIM(B174)="","Add contact",IF(TRIM(D174)="","Add next action",IF(TRIM(J174)="","Add request",IF(COUNTIFS('Guide'!$J$6:$J$15,C174)=0,"Choose owner",IF(AND(F174&lt;&gt;"Open",F174&lt;&gt;"Waiting",F174&lt;&gt;"Complete"),"Choose status",IF(OR(NOT(ISNUMBER(I174)),I174&lt;DATE(2000,1,1),I174&gt;DATE(2100,12,31)),"Check received",IF(OR(NOT(ISNUMBER(E174)),E174&lt;DATE(2000,1,1),E174&gt;DATE(2100,12,31)),"Check due date",IF(AND(L174&lt;&gt;"",OR(NOT(ISNUMBER(L174)),L174&lt;DATE(2000,1,1),L174&gt;DATE(2100,12,31))),"Check last contact",IF(AND(K174&lt;&gt;"",OR(NOT(ISNUMBER(K174)),K174&lt;0)),"Check value","OK")))))))))))))</x:f>
      </x:c>
    </x:row>
    <x:row r="175" ht="34" customHeight="1">
      <x:c r="A175" s="27"/>
      <x:c r="B175" s="28"/>
      <x:c r="C175" s="28"/>
      <x:c r="D175" s="28"/>
      <x:c r="E175" s="30"/>
      <x:c r="F175" s="27"/>
      <x:c r="G175" s="24" t="str">
        <x:f>IF(N175="","",IF(N175&lt;&gt;"OK","Check inputs",IF(F175="Complete","Complete",IF(INT(E175)&lt;INT($B$4),"Overdue",IF(INT(E175)=INT($B$4),"Due today","Upcoming")))))</x:f>
      </x:c>
      <x:c r="H175" s="34" t="str">
        <x:f>IF(OR(N175&lt;&gt;"OK",F175="Complete"),"",INT(E175)-INT($B$4))</x:f>
      </x:c>
      <x:c r="I175" s="30"/>
      <x:c r="J175" s="28"/>
      <x:c r="K175" s="32"/>
      <x:c r="L175" s="30"/>
      <x:c r="M175" s="28"/>
      <x:c r="N175" s="26" t="str">
        <x:f>IF(COUNTA(A175:F175,I175:M175)=0,"",IF(TRIM(A175)="","Missing ID",IF(A175&lt;&gt;TRIM(A175),"Trim ID spaces",IF(COUNTIFS($A$11:$A$210,A175)&gt;1,"Duplicate ID",IF(TRIM(B175)="","Add contact",IF(TRIM(D175)="","Add next action",IF(TRIM(J175)="","Add request",IF(COUNTIFS('Guide'!$J$6:$J$15,C175)=0,"Choose owner",IF(AND(F175&lt;&gt;"Open",F175&lt;&gt;"Waiting",F175&lt;&gt;"Complete"),"Choose status",IF(OR(NOT(ISNUMBER(I175)),I175&lt;DATE(2000,1,1),I175&gt;DATE(2100,12,31)),"Check received",IF(OR(NOT(ISNUMBER(E175)),E175&lt;DATE(2000,1,1),E175&gt;DATE(2100,12,31)),"Check due date",IF(AND(L175&lt;&gt;"",OR(NOT(ISNUMBER(L175)),L175&lt;DATE(2000,1,1),L175&gt;DATE(2100,12,31))),"Check last contact",IF(AND(K175&lt;&gt;"",OR(NOT(ISNUMBER(K175)),K175&lt;0)),"Check value","OK")))))))))))))</x:f>
      </x:c>
    </x:row>
    <x:row r="176" ht="34" customHeight="1">
      <x:c r="A176" s="27"/>
      <x:c r="B176" s="28"/>
      <x:c r="C176" s="28"/>
      <x:c r="D176" s="28"/>
      <x:c r="E176" s="30"/>
      <x:c r="F176" s="27"/>
      <x:c r="G176" s="24" t="str">
        <x:f>IF(N176="","",IF(N176&lt;&gt;"OK","Check inputs",IF(F176="Complete","Complete",IF(INT(E176)&lt;INT($B$4),"Overdue",IF(INT(E176)=INT($B$4),"Due today","Upcoming")))))</x:f>
      </x:c>
      <x:c r="H176" s="34" t="str">
        <x:f>IF(OR(N176&lt;&gt;"OK",F176="Complete"),"",INT(E176)-INT($B$4))</x:f>
      </x:c>
      <x:c r="I176" s="30"/>
      <x:c r="J176" s="28"/>
      <x:c r="K176" s="32"/>
      <x:c r="L176" s="30"/>
      <x:c r="M176" s="28"/>
      <x:c r="N176" s="26" t="str">
        <x:f>IF(COUNTA(A176:F176,I176:M176)=0,"",IF(TRIM(A176)="","Missing ID",IF(A176&lt;&gt;TRIM(A176),"Trim ID spaces",IF(COUNTIFS($A$11:$A$210,A176)&gt;1,"Duplicate ID",IF(TRIM(B176)="","Add contact",IF(TRIM(D176)="","Add next action",IF(TRIM(J176)="","Add request",IF(COUNTIFS('Guide'!$J$6:$J$15,C176)=0,"Choose owner",IF(AND(F176&lt;&gt;"Open",F176&lt;&gt;"Waiting",F176&lt;&gt;"Complete"),"Choose status",IF(OR(NOT(ISNUMBER(I176)),I176&lt;DATE(2000,1,1),I176&gt;DATE(2100,12,31)),"Check received",IF(OR(NOT(ISNUMBER(E176)),E176&lt;DATE(2000,1,1),E176&gt;DATE(2100,12,31)),"Check due date",IF(AND(L176&lt;&gt;"",OR(NOT(ISNUMBER(L176)),L176&lt;DATE(2000,1,1),L176&gt;DATE(2100,12,31))),"Check last contact",IF(AND(K176&lt;&gt;"",OR(NOT(ISNUMBER(K176)),K176&lt;0)),"Check value","OK")))))))))))))</x:f>
      </x:c>
    </x:row>
    <x:row r="177" ht="34" customHeight="1">
      <x:c r="A177" s="27"/>
      <x:c r="B177" s="28"/>
      <x:c r="C177" s="28"/>
      <x:c r="D177" s="28"/>
      <x:c r="E177" s="30"/>
      <x:c r="F177" s="27"/>
      <x:c r="G177" s="24" t="str">
        <x:f>IF(N177="","",IF(N177&lt;&gt;"OK","Check inputs",IF(F177="Complete","Complete",IF(INT(E177)&lt;INT($B$4),"Overdue",IF(INT(E177)=INT($B$4),"Due today","Upcoming")))))</x:f>
      </x:c>
      <x:c r="H177" s="34" t="str">
        <x:f>IF(OR(N177&lt;&gt;"OK",F177="Complete"),"",INT(E177)-INT($B$4))</x:f>
      </x:c>
      <x:c r="I177" s="30"/>
      <x:c r="J177" s="28"/>
      <x:c r="K177" s="32"/>
      <x:c r="L177" s="30"/>
      <x:c r="M177" s="28"/>
      <x:c r="N177" s="26" t="str">
        <x:f>IF(COUNTA(A177:F177,I177:M177)=0,"",IF(TRIM(A177)="","Missing ID",IF(A177&lt;&gt;TRIM(A177),"Trim ID spaces",IF(COUNTIFS($A$11:$A$210,A177)&gt;1,"Duplicate ID",IF(TRIM(B177)="","Add contact",IF(TRIM(D177)="","Add next action",IF(TRIM(J177)="","Add request",IF(COUNTIFS('Guide'!$J$6:$J$15,C177)=0,"Choose owner",IF(AND(F177&lt;&gt;"Open",F177&lt;&gt;"Waiting",F177&lt;&gt;"Complete"),"Choose status",IF(OR(NOT(ISNUMBER(I177)),I177&lt;DATE(2000,1,1),I177&gt;DATE(2100,12,31)),"Check received",IF(OR(NOT(ISNUMBER(E177)),E177&lt;DATE(2000,1,1),E177&gt;DATE(2100,12,31)),"Check due date",IF(AND(L177&lt;&gt;"",OR(NOT(ISNUMBER(L177)),L177&lt;DATE(2000,1,1),L177&gt;DATE(2100,12,31))),"Check last contact",IF(AND(K177&lt;&gt;"",OR(NOT(ISNUMBER(K177)),K177&lt;0)),"Check value","OK")))))))))))))</x:f>
      </x:c>
    </x:row>
    <x:row r="178" ht="34" customHeight="1">
      <x:c r="A178" s="27"/>
      <x:c r="B178" s="28"/>
      <x:c r="C178" s="28"/>
      <x:c r="D178" s="28"/>
      <x:c r="E178" s="30"/>
      <x:c r="F178" s="27"/>
      <x:c r="G178" s="24" t="str">
        <x:f>IF(N178="","",IF(N178&lt;&gt;"OK","Check inputs",IF(F178="Complete","Complete",IF(INT(E178)&lt;INT($B$4),"Overdue",IF(INT(E178)=INT($B$4),"Due today","Upcoming")))))</x:f>
      </x:c>
      <x:c r="H178" s="34" t="str">
        <x:f>IF(OR(N178&lt;&gt;"OK",F178="Complete"),"",INT(E178)-INT($B$4))</x:f>
      </x:c>
      <x:c r="I178" s="30"/>
      <x:c r="J178" s="28"/>
      <x:c r="K178" s="32"/>
      <x:c r="L178" s="30"/>
      <x:c r="M178" s="28"/>
      <x:c r="N178" s="26" t="str">
        <x:f>IF(COUNTA(A178:F178,I178:M178)=0,"",IF(TRIM(A178)="","Missing ID",IF(A178&lt;&gt;TRIM(A178),"Trim ID spaces",IF(COUNTIFS($A$11:$A$210,A178)&gt;1,"Duplicate ID",IF(TRIM(B178)="","Add contact",IF(TRIM(D178)="","Add next action",IF(TRIM(J178)="","Add request",IF(COUNTIFS('Guide'!$J$6:$J$15,C178)=0,"Choose owner",IF(AND(F178&lt;&gt;"Open",F178&lt;&gt;"Waiting",F178&lt;&gt;"Complete"),"Choose status",IF(OR(NOT(ISNUMBER(I178)),I178&lt;DATE(2000,1,1),I178&gt;DATE(2100,12,31)),"Check received",IF(OR(NOT(ISNUMBER(E178)),E178&lt;DATE(2000,1,1),E178&gt;DATE(2100,12,31)),"Check due date",IF(AND(L178&lt;&gt;"",OR(NOT(ISNUMBER(L178)),L178&lt;DATE(2000,1,1),L178&gt;DATE(2100,12,31))),"Check last contact",IF(AND(K178&lt;&gt;"",OR(NOT(ISNUMBER(K178)),K178&lt;0)),"Check value","OK")))))))))))))</x:f>
      </x:c>
    </x:row>
    <x:row r="179" ht="34" customHeight="1">
      <x:c r="A179" s="27"/>
      <x:c r="B179" s="28"/>
      <x:c r="C179" s="28"/>
      <x:c r="D179" s="28"/>
      <x:c r="E179" s="30"/>
      <x:c r="F179" s="27"/>
      <x:c r="G179" s="24" t="str">
        <x:f>IF(N179="","",IF(N179&lt;&gt;"OK","Check inputs",IF(F179="Complete","Complete",IF(INT(E179)&lt;INT($B$4),"Overdue",IF(INT(E179)=INT($B$4),"Due today","Upcoming")))))</x:f>
      </x:c>
      <x:c r="H179" s="34" t="str">
        <x:f>IF(OR(N179&lt;&gt;"OK",F179="Complete"),"",INT(E179)-INT($B$4))</x:f>
      </x:c>
      <x:c r="I179" s="30"/>
      <x:c r="J179" s="28"/>
      <x:c r="K179" s="32"/>
      <x:c r="L179" s="30"/>
      <x:c r="M179" s="28"/>
      <x:c r="N179" s="26" t="str">
        <x:f>IF(COUNTA(A179:F179,I179:M179)=0,"",IF(TRIM(A179)="","Missing ID",IF(A179&lt;&gt;TRIM(A179),"Trim ID spaces",IF(COUNTIFS($A$11:$A$210,A179)&gt;1,"Duplicate ID",IF(TRIM(B179)="","Add contact",IF(TRIM(D179)="","Add next action",IF(TRIM(J179)="","Add request",IF(COUNTIFS('Guide'!$J$6:$J$15,C179)=0,"Choose owner",IF(AND(F179&lt;&gt;"Open",F179&lt;&gt;"Waiting",F179&lt;&gt;"Complete"),"Choose status",IF(OR(NOT(ISNUMBER(I179)),I179&lt;DATE(2000,1,1),I179&gt;DATE(2100,12,31)),"Check received",IF(OR(NOT(ISNUMBER(E179)),E179&lt;DATE(2000,1,1),E179&gt;DATE(2100,12,31)),"Check due date",IF(AND(L179&lt;&gt;"",OR(NOT(ISNUMBER(L179)),L179&lt;DATE(2000,1,1),L179&gt;DATE(2100,12,31))),"Check last contact",IF(AND(K179&lt;&gt;"",OR(NOT(ISNUMBER(K179)),K179&lt;0)),"Check value","OK")))))))))))))</x:f>
      </x:c>
    </x:row>
    <x:row r="180" ht="34" customHeight="1">
      <x:c r="A180" s="27"/>
      <x:c r="B180" s="28"/>
      <x:c r="C180" s="28"/>
      <x:c r="D180" s="28"/>
      <x:c r="E180" s="30"/>
      <x:c r="F180" s="27"/>
      <x:c r="G180" s="24" t="str">
        <x:f>IF(N180="","",IF(N180&lt;&gt;"OK","Check inputs",IF(F180="Complete","Complete",IF(INT(E180)&lt;INT($B$4),"Overdue",IF(INT(E180)=INT($B$4),"Due today","Upcoming")))))</x:f>
      </x:c>
      <x:c r="H180" s="34" t="str">
        <x:f>IF(OR(N180&lt;&gt;"OK",F180="Complete"),"",INT(E180)-INT($B$4))</x:f>
      </x:c>
      <x:c r="I180" s="30"/>
      <x:c r="J180" s="28"/>
      <x:c r="K180" s="32"/>
      <x:c r="L180" s="30"/>
      <x:c r="M180" s="28"/>
      <x:c r="N180" s="26" t="str">
        <x:f>IF(COUNTA(A180:F180,I180:M180)=0,"",IF(TRIM(A180)="","Missing ID",IF(A180&lt;&gt;TRIM(A180),"Trim ID spaces",IF(COUNTIFS($A$11:$A$210,A180)&gt;1,"Duplicate ID",IF(TRIM(B180)="","Add contact",IF(TRIM(D180)="","Add next action",IF(TRIM(J180)="","Add request",IF(COUNTIFS('Guide'!$J$6:$J$15,C180)=0,"Choose owner",IF(AND(F180&lt;&gt;"Open",F180&lt;&gt;"Waiting",F180&lt;&gt;"Complete"),"Choose status",IF(OR(NOT(ISNUMBER(I180)),I180&lt;DATE(2000,1,1),I180&gt;DATE(2100,12,31)),"Check received",IF(OR(NOT(ISNUMBER(E180)),E180&lt;DATE(2000,1,1),E180&gt;DATE(2100,12,31)),"Check due date",IF(AND(L180&lt;&gt;"",OR(NOT(ISNUMBER(L180)),L180&lt;DATE(2000,1,1),L180&gt;DATE(2100,12,31))),"Check last contact",IF(AND(K180&lt;&gt;"",OR(NOT(ISNUMBER(K180)),K180&lt;0)),"Check value","OK")))))))))))))</x:f>
      </x:c>
    </x:row>
    <x:row r="181" ht="34" customHeight="1">
      <x:c r="A181" s="27"/>
      <x:c r="B181" s="28"/>
      <x:c r="C181" s="28"/>
      <x:c r="D181" s="28"/>
      <x:c r="E181" s="30"/>
      <x:c r="F181" s="27"/>
      <x:c r="G181" s="24" t="str">
        <x:f>IF(N181="","",IF(N181&lt;&gt;"OK","Check inputs",IF(F181="Complete","Complete",IF(INT(E181)&lt;INT($B$4),"Overdue",IF(INT(E181)=INT($B$4),"Due today","Upcoming")))))</x:f>
      </x:c>
      <x:c r="H181" s="34" t="str">
        <x:f>IF(OR(N181&lt;&gt;"OK",F181="Complete"),"",INT(E181)-INT($B$4))</x:f>
      </x:c>
      <x:c r="I181" s="30"/>
      <x:c r="J181" s="28"/>
      <x:c r="K181" s="32"/>
      <x:c r="L181" s="30"/>
      <x:c r="M181" s="28"/>
      <x:c r="N181" s="26" t="str">
        <x:f>IF(COUNTA(A181:F181,I181:M181)=0,"",IF(TRIM(A181)="","Missing ID",IF(A181&lt;&gt;TRIM(A181),"Trim ID spaces",IF(COUNTIFS($A$11:$A$210,A181)&gt;1,"Duplicate ID",IF(TRIM(B181)="","Add contact",IF(TRIM(D181)="","Add next action",IF(TRIM(J181)="","Add request",IF(COUNTIFS('Guide'!$J$6:$J$15,C181)=0,"Choose owner",IF(AND(F181&lt;&gt;"Open",F181&lt;&gt;"Waiting",F181&lt;&gt;"Complete"),"Choose status",IF(OR(NOT(ISNUMBER(I181)),I181&lt;DATE(2000,1,1),I181&gt;DATE(2100,12,31)),"Check received",IF(OR(NOT(ISNUMBER(E181)),E181&lt;DATE(2000,1,1),E181&gt;DATE(2100,12,31)),"Check due date",IF(AND(L181&lt;&gt;"",OR(NOT(ISNUMBER(L181)),L181&lt;DATE(2000,1,1),L181&gt;DATE(2100,12,31))),"Check last contact",IF(AND(K181&lt;&gt;"",OR(NOT(ISNUMBER(K181)),K181&lt;0)),"Check value","OK")))))))))))))</x:f>
      </x:c>
    </x:row>
    <x:row r="182" ht="34" customHeight="1">
      <x:c r="A182" s="27"/>
      <x:c r="B182" s="28"/>
      <x:c r="C182" s="28"/>
      <x:c r="D182" s="28"/>
      <x:c r="E182" s="30"/>
      <x:c r="F182" s="27"/>
      <x:c r="G182" s="24" t="str">
        <x:f>IF(N182="","",IF(N182&lt;&gt;"OK","Check inputs",IF(F182="Complete","Complete",IF(INT(E182)&lt;INT($B$4),"Overdue",IF(INT(E182)=INT($B$4),"Due today","Upcoming")))))</x:f>
      </x:c>
      <x:c r="H182" s="34" t="str">
        <x:f>IF(OR(N182&lt;&gt;"OK",F182="Complete"),"",INT(E182)-INT($B$4))</x:f>
      </x:c>
      <x:c r="I182" s="30"/>
      <x:c r="J182" s="28"/>
      <x:c r="K182" s="32"/>
      <x:c r="L182" s="30"/>
      <x:c r="M182" s="28"/>
      <x:c r="N182" s="26" t="str">
        <x:f>IF(COUNTA(A182:F182,I182:M182)=0,"",IF(TRIM(A182)="","Missing ID",IF(A182&lt;&gt;TRIM(A182),"Trim ID spaces",IF(COUNTIFS($A$11:$A$210,A182)&gt;1,"Duplicate ID",IF(TRIM(B182)="","Add contact",IF(TRIM(D182)="","Add next action",IF(TRIM(J182)="","Add request",IF(COUNTIFS('Guide'!$J$6:$J$15,C182)=0,"Choose owner",IF(AND(F182&lt;&gt;"Open",F182&lt;&gt;"Waiting",F182&lt;&gt;"Complete"),"Choose status",IF(OR(NOT(ISNUMBER(I182)),I182&lt;DATE(2000,1,1),I182&gt;DATE(2100,12,31)),"Check received",IF(OR(NOT(ISNUMBER(E182)),E182&lt;DATE(2000,1,1),E182&gt;DATE(2100,12,31)),"Check due date",IF(AND(L182&lt;&gt;"",OR(NOT(ISNUMBER(L182)),L182&lt;DATE(2000,1,1),L182&gt;DATE(2100,12,31))),"Check last contact",IF(AND(K182&lt;&gt;"",OR(NOT(ISNUMBER(K182)),K182&lt;0)),"Check value","OK")))))))))))))</x:f>
      </x:c>
    </x:row>
    <x:row r="183" ht="34" customHeight="1">
      <x:c r="A183" s="27"/>
      <x:c r="B183" s="28"/>
      <x:c r="C183" s="28"/>
      <x:c r="D183" s="28"/>
      <x:c r="E183" s="30"/>
      <x:c r="F183" s="27"/>
      <x:c r="G183" s="24" t="str">
        <x:f>IF(N183="","",IF(N183&lt;&gt;"OK","Check inputs",IF(F183="Complete","Complete",IF(INT(E183)&lt;INT($B$4),"Overdue",IF(INT(E183)=INT($B$4),"Due today","Upcoming")))))</x:f>
      </x:c>
      <x:c r="H183" s="34" t="str">
        <x:f>IF(OR(N183&lt;&gt;"OK",F183="Complete"),"",INT(E183)-INT($B$4))</x:f>
      </x:c>
      <x:c r="I183" s="30"/>
      <x:c r="J183" s="28"/>
      <x:c r="K183" s="32"/>
      <x:c r="L183" s="30"/>
      <x:c r="M183" s="28"/>
      <x:c r="N183" s="26" t="str">
        <x:f>IF(COUNTA(A183:F183,I183:M183)=0,"",IF(TRIM(A183)="","Missing ID",IF(A183&lt;&gt;TRIM(A183),"Trim ID spaces",IF(COUNTIFS($A$11:$A$210,A183)&gt;1,"Duplicate ID",IF(TRIM(B183)="","Add contact",IF(TRIM(D183)="","Add next action",IF(TRIM(J183)="","Add request",IF(COUNTIFS('Guide'!$J$6:$J$15,C183)=0,"Choose owner",IF(AND(F183&lt;&gt;"Open",F183&lt;&gt;"Waiting",F183&lt;&gt;"Complete"),"Choose status",IF(OR(NOT(ISNUMBER(I183)),I183&lt;DATE(2000,1,1),I183&gt;DATE(2100,12,31)),"Check received",IF(OR(NOT(ISNUMBER(E183)),E183&lt;DATE(2000,1,1),E183&gt;DATE(2100,12,31)),"Check due date",IF(AND(L183&lt;&gt;"",OR(NOT(ISNUMBER(L183)),L183&lt;DATE(2000,1,1),L183&gt;DATE(2100,12,31))),"Check last contact",IF(AND(K183&lt;&gt;"",OR(NOT(ISNUMBER(K183)),K183&lt;0)),"Check value","OK")))))))))))))</x:f>
      </x:c>
    </x:row>
    <x:row r="184" ht="34" customHeight="1">
      <x:c r="A184" s="27"/>
      <x:c r="B184" s="28"/>
      <x:c r="C184" s="28"/>
      <x:c r="D184" s="28"/>
      <x:c r="E184" s="30"/>
      <x:c r="F184" s="27"/>
      <x:c r="G184" s="24" t="str">
        <x:f>IF(N184="","",IF(N184&lt;&gt;"OK","Check inputs",IF(F184="Complete","Complete",IF(INT(E184)&lt;INT($B$4),"Overdue",IF(INT(E184)=INT($B$4),"Due today","Upcoming")))))</x:f>
      </x:c>
      <x:c r="H184" s="34" t="str">
        <x:f>IF(OR(N184&lt;&gt;"OK",F184="Complete"),"",INT(E184)-INT($B$4))</x:f>
      </x:c>
      <x:c r="I184" s="30"/>
      <x:c r="J184" s="28"/>
      <x:c r="K184" s="32"/>
      <x:c r="L184" s="30"/>
      <x:c r="M184" s="28"/>
      <x:c r="N184" s="26" t="str">
        <x:f>IF(COUNTA(A184:F184,I184:M184)=0,"",IF(TRIM(A184)="","Missing ID",IF(A184&lt;&gt;TRIM(A184),"Trim ID spaces",IF(COUNTIFS($A$11:$A$210,A184)&gt;1,"Duplicate ID",IF(TRIM(B184)="","Add contact",IF(TRIM(D184)="","Add next action",IF(TRIM(J184)="","Add request",IF(COUNTIFS('Guide'!$J$6:$J$15,C184)=0,"Choose owner",IF(AND(F184&lt;&gt;"Open",F184&lt;&gt;"Waiting",F184&lt;&gt;"Complete"),"Choose status",IF(OR(NOT(ISNUMBER(I184)),I184&lt;DATE(2000,1,1),I184&gt;DATE(2100,12,31)),"Check received",IF(OR(NOT(ISNUMBER(E184)),E184&lt;DATE(2000,1,1),E184&gt;DATE(2100,12,31)),"Check due date",IF(AND(L184&lt;&gt;"",OR(NOT(ISNUMBER(L184)),L184&lt;DATE(2000,1,1),L184&gt;DATE(2100,12,31))),"Check last contact",IF(AND(K184&lt;&gt;"",OR(NOT(ISNUMBER(K184)),K184&lt;0)),"Check value","OK")))))))))))))</x:f>
      </x:c>
    </x:row>
    <x:row r="185" ht="34" customHeight="1">
      <x:c r="A185" s="27"/>
      <x:c r="B185" s="28"/>
      <x:c r="C185" s="28"/>
      <x:c r="D185" s="28"/>
      <x:c r="E185" s="30"/>
      <x:c r="F185" s="27"/>
      <x:c r="G185" s="24" t="str">
        <x:f>IF(N185="","",IF(N185&lt;&gt;"OK","Check inputs",IF(F185="Complete","Complete",IF(INT(E185)&lt;INT($B$4),"Overdue",IF(INT(E185)=INT($B$4),"Due today","Upcoming")))))</x:f>
      </x:c>
      <x:c r="H185" s="34" t="str">
        <x:f>IF(OR(N185&lt;&gt;"OK",F185="Complete"),"",INT(E185)-INT($B$4))</x:f>
      </x:c>
      <x:c r="I185" s="30"/>
      <x:c r="J185" s="28"/>
      <x:c r="K185" s="32"/>
      <x:c r="L185" s="30"/>
      <x:c r="M185" s="28"/>
      <x:c r="N185" s="26" t="str">
        <x:f>IF(COUNTA(A185:F185,I185:M185)=0,"",IF(TRIM(A185)="","Missing ID",IF(A185&lt;&gt;TRIM(A185),"Trim ID spaces",IF(COUNTIFS($A$11:$A$210,A185)&gt;1,"Duplicate ID",IF(TRIM(B185)="","Add contact",IF(TRIM(D185)="","Add next action",IF(TRIM(J185)="","Add request",IF(COUNTIFS('Guide'!$J$6:$J$15,C185)=0,"Choose owner",IF(AND(F185&lt;&gt;"Open",F185&lt;&gt;"Waiting",F185&lt;&gt;"Complete"),"Choose status",IF(OR(NOT(ISNUMBER(I185)),I185&lt;DATE(2000,1,1),I185&gt;DATE(2100,12,31)),"Check received",IF(OR(NOT(ISNUMBER(E185)),E185&lt;DATE(2000,1,1),E185&gt;DATE(2100,12,31)),"Check due date",IF(AND(L185&lt;&gt;"",OR(NOT(ISNUMBER(L185)),L185&lt;DATE(2000,1,1),L185&gt;DATE(2100,12,31))),"Check last contact",IF(AND(K185&lt;&gt;"",OR(NOT(ISNUMBER(K185)),K185&lt;0)),"Check value","OK")))))))))))))</x:f>
      </x:c>
    </x:row>
    <x:row r="186" ht="34" customHeight="1">
      <x:c r="A186" s="27"/>
      <x:c r="B186" s="28"/>
      <x:c r="C186" s="28"/>
      <x:c r="D186" s="28"/>
      <x:c r="E186" s="30"/>
      <x:c r="F186" s="27"/>
      <x:c r="G186" s="24" t="str">
        <x:f>IF(N186="","",IF(N186&lt;&gt;"OK","Check inputs",IF(F186="Complete","Complete",IF(INT(E186)&lt;INT($B$4),"Overdue",IF(INT(E186)=INT($B$4),"Due today","Upcoming")))))</x:f>
      </x:c>
      <x:c r="H186" s="34" t="str">
        <x:f>IF(OR(N186&lt;&gt;"OK",F186="Complete"),"",INT(E186)-INT($B$4))</x:f>
      </x:c>
      <x:c r="I186" s="30"/>
      <x:c r="J186" s="28"/>
      <x:c r="K186" s="32"/>
      <x:c r="L186" s="30"/>
      <x:c r="M186" s="28"/>
      <x:c r="N186" s="26" t="str">
        <x:f>IF(COUNTA(A186:F186,I186:M186)=0,"",IF(TRIM(A186)="","Missing ID",IF(A186&lt;&gt;TRIM(A186),"Trim ID spaces",IF(COUNTIFS($A$11:$A$210,A186)&gt;1,"Duplicate ID",IF(TRIM(B186)="","Add contact",IF(TRIM(D186)="","Add next action",IF(TRIM(J186)="","Add request",IF(COUNTIFS('Guide'!$J$6:$J$15,C186)=0,"Choose owner",IF(AND(F186&lt;&gt;"Open",F186&lt;&gt;"Waiting",F186&lt;&gt;"Complete"),"Choose status",IF(OR(NOT(ISNUMBER(I186)),I186&lt;DATE(2000,1,1),I186&gt;DATE(2100,12,31)),"Check received",IF(OR(NOT(ISNUMBER(E186)),E186&lt;DATE(2000,1,1),E186&gt;DATE(2100,12,31)),"Check due date",IF(AND(L186&lt;&gt;"",OR(NOT(ISNUMBER(L186)),L186&lt;DATE(2000,1,1),L186&gt;DATE(2100,12,31))),"Check last contact",IF(AND(K186&lt;&gt;"",OR(NOT(ISNUMBER(K186)),K186&lt;0)),"Check value","OK")))))))))))))</x:f>
      </x:c>
    </x:row>
    <x:row r="187" ht="34" customHeight="1">
      <x:c r="A187" s="27"/>
      <x:c r="B187" s="28"/>
      <x:c r="C187" s="28"/>
      <x:c r="D187" s="28"/>
      <x:c r="E187" s="30"/>
      <x:c r="F187" s="27"/>
      <x:c r="G187" s="24" t="str">
        <x:f>IF(N187="","",IF(N187&lt;&gt;"OK","Check inputs",IF(F187="Complete","Complete",IF(INT(E187)&lt;INT($B$4),"Overdue",IF(INT(E187)=INT($B$4),"Due today","Upcoming")))))</x:f>
      </x:c>
      <x:c r="H187" s="34" t="str">
        <x:f>IF(OR(N187&lt;&gt;"OK",F187="Complete"),"",INT(E187)-INT($B$4))</x:f>
      </x:c>
      <x:c r="I187" s="30"/>
      <x:c r="J187" s="28"/>
      <x:c r="K187" s="32"/>
      <x:c r="L187" s="30"/>
      <x:c r="M187" s="28"/>
      <x:c r="N187" s="26" t="str">
        <x:f>IF(COUNTA(A187:F187,I187:M187)=0,"",IF(TRIM(A187)="","Missing ID",IF(A187&lt;&gt;TRIM(A187),"Trim ID spaces",IF(COUNTIFS($A$11:$A$210,A187)&gt;1,"Duplicate ID",IF(TRIM(B187)="","Add contact",IF(TRIM(D187)="","Add next action",IF(TRIM(J187)="","Add request",IF(COUNTIFS('Guide'!$J$6:$J$15,C187)=0,"Choose owner",IF(AND(F187&lt;&gt;"Open",F187&lt;&gt;"Waiting",F187&lt;&gt;"Complete"),"Choose status",IF(OR(NOT(ISNUMBER(I187)),I187&lt;DATE(2000,1,1),I187&gt;DATE(2100,12,31)),"Check received",IF(OR(NOT(ISNUMBER(E187)),E187&lt;DATE(2000,1,1),E187&gt;DATE(2100,12,31)),"Check due date",IF(AND(L187&lt;&gt;"",OR(NOT(ISNUMBER(L187)),L187&lt;DATE(2000,1,1),L187&gt;DATE(2100,12,31))),"Check last contact",IF(AND(K187&lt;&gt;"",OR(NOT(ISNUMBER(K187)),K187&lt;0)),"Check value","OK")))))))))))))</x:f>
      </x:c>
    </x:row>
    <x:row r="188" ht="34" customHeight="1">
      <x:c r="A188" s="27"/>
      <x:c r="B188" s="28"/>
      <x:c r="C188" s="28"/>
      <x:c r="D188" s="28"/>
      <x:c r="E188" s="30"/>
      <x:c r="F188" s="27"/>
      <x:c r="G188" s="24" t="str">
        <x:f>IF(N188="","",IF(N188&lt;&gt;"OK","Check inputs",IF(F188="Complete","Complete",IF(INT(E188)&lt;INT($B$4),"Overdue",IF(INT(E188)=INT($B$4),"Due today","Upcoming")))))</x:f>
      </x:c>
      <x:c r="H188" s="34" t="str">
        <x:f>IF(OR(N188&lt;&gt;"OK",F188="Complete"),"",INT(E188)-INT($B$4))</x:f>
      </x:c>
      <x:c r="I188" s="30"/>
      <x:c r="J188" s="28"/>
      <x:c r="K188" s="32"/>
      <x:c r="L188" s="30"/>
      <x:c r="M188" s="28"/>
      <x:c r="N188" s="26" t="str">
        <x:f>IF(COUNTA(A188:F188,I188:M188)=0,"",IF(TRIM(A188)="","Missing ID",IF(A188&lt;&gt;TRIM(A188),"Trim ID spaces",IF(COUNTIFS($A$11:$A$210,A188)&gt;1,"Duplicate ID",IF(TRIM(B188)="","Add contact",IF(TRIM(D188)="","Add next action",IF(TRIM(J188)="","Add request",IF(COUNTIFS('Guide'!$J$6:$J$15,C188)=0,"Choose owner",IF(AND(F188&lt;&gt;"Open",F188&lt;&gt;"Waiting",F188&lt;&gt;"Complete"),"Choose status",IF(OR(NOT(ISNUMBER(I188)),I188&lt;DATE(2000,1,1),I188&gt;DATE(2100,12,31)),"Check received",IF(OR(NOT(ISNUMBER(E188)),E188&lt;DATE(2000,1,1),E188&gt;DATE(2100,12,31)),"Check due date",IF(AND(L188&lt;&gt;"",OR(NOT(ISNUMBER(L188)),L188&lt;DATE(2000,1,1),L188&gt;DATE(2100,12,31))),"Check last contact",IF(AND(K188&lt;&gt;"",OR(NOT(ISNUMBER(K188)),K188&lt;0)),"Check value","OK")))))))))))))</x:f>
      </x:c>
    </x:row>
    <x:row r="189" ht="34" customHeight="1">
      <x:c r="A189" s="27"/>
      <x:c r="B189" s="28"/>
      <x:c r="C189" s="28"/>
      <x:c r="D189" s="28"/>
      <x:c r="E189" s="30"/>
      <x:c r="F189" s="27"/>
      <x:c r="G189" s="24" t="str">
        <x:f>IF(N189="","",IF(N189&lt;&gt;"OK","Check inputs",IF(F189="Complete","Complete",IF(INT(E189)&lt;INT($B$4),"Overdue",IF(INT(E189)=INT($B$4),"Due today","Upcoming")))))</x:f>
      </x:c>
      <x:c r="H189" s="34" t="str">
        <x:f>IF(OR(N189&lt;&gt;"OK",F189="Complete"),"",INT(E189)-INT($B$4))</x:f>
      </x:c>
      <x:c r="I189" s="30"/>
      <x:c r="J189" s="28"/>
      <x:c r="K189" s="32"/>
      <x:c r="L189" s="30"/>
      <x:c r="M189" s="28"/>
      <x:c r="N189" s="26" t="str">
        <x:f>IF(COUNTA(A189:F189,I189:M189)=0,"",IF(TRIM(A189)="","Missing ID",IF(A189&lt;&gt;TRIM(A189),"Trim ID spaces",IF(COUNTIFS($A$11:$A$210,A189)&gt;1,"Duplicate ID",IF(TRIM(B189)="","Add contact",IF(TRIM(D189)="","Add next action",IF(TRIM(J189)="","Add request",IF(COUNTIFS('Guide'!$J$6:$J$15,C189)=0,"Choose owner",IF(AND(F189&lt;&gt;"Open",F189&lt;&gt;"Waiting",F189&lt;&gt;"Complete"),"Choose status",IF(OR(NOT(ISNUMBER(I189)),I189&lt;DATE(2000,1,1),I189&gt;DATE(2100,12,31)),"Check received",IF(OR(NOT(ISNUMBER(E189)),E189&lt;DATE(2000,1,1),E189&gt;DATE(2100,12,31)),"Check due date",IF(AND(L189&lt;&gt;"",OR(NOT(ISNUMBER(L189)),L189&lt;DATE(2000,1,1),L189&gt;DATE(2100,12,31))),"Check last contact",IF(AND(K189&lt;&gt;"",OR(NOT(ISNUMBER(K189)),K189&lt;0)),"Check value","OK")))))))))))))</x:f>
      </x:c>
    </x:row>
    <x:row r="190" ht="34" customHeight="1">
      <x:c r="A190" s="27"/>
      <x:c r="B190" s="28"/>
      <x:c r="C190" s="28"/>
      <x:c r="D190" s="28"/>
      <x:c r="E190" s="30"/>
      <x:c r="F190" s="27"/>
      <x:c r="G190" s="24" t="str">
        <x:f>IF(N190="","",IF(N190&lt;&gt;"OK","Check inputs",IF(F190="Complete","Complete",IF(INT(E190)&lt;INT($B$4),"Overdue",IF(INT(E190)=INT($B$4),"Due today","Upcoming")))))</x:f>
      </x:c>
      <x:c r="H190" s="34" t="str">
        <x:f>IF(OR(N190&lt;&gt;"OK",F190="Complete"),"",INT(E190)-INT($B$4))</x:f>
      </x:c>
      <x:c r="I190" s="30"/>
      <x:c r="J190" s="28"/>
      <x:c r="K190" s="32"/>
      <x:c r="L190" s="30"/>
      <x:c r="M190" s="28"/>
      <x:c r="N190" s="26" t="str">
        <x:f>IF(COUNTA(A190:F190,I190:M190)=0,"",IF(TRIM(A190)="","Missing ID",IF(A190&lt;&gt;TRIM(A190),"Trim ID spaces",IF(COUNTIFS($A$11:$A$210,A190)&gt;1,"Duplicate ID",IF(TRIM(B190)="","Add contact",IF(TRIM(D190)="","Add next action",IF(TRIM(J190)="","Add request",IF(COUNTIFS('Guide'!$J$6:$J$15,C190)=0,"Choose owner",IF(AND(F190&lt;&gt;"Open",F190&lt;&gt;"Waiting",F190&lt;&gt;"Complete"),"Choose status",IF(OR(NOT(ISNUMBER(I190)),I190&lt;DATE(2000,1,1),I190&gt;DATE(2100,12,31)),"Check received",IF(OR(NOT(ISNUMBER(E190)),E190&lt;DATE(2000,1,1),E190&gt;DATE(2100,12,31)),"Check due date",IF(AND(L190&lt;&gt;"",OR(NOT(ISNUMBER(L190)),L190&lt;DATE(2000,1,1),L190&gt;DATE(2100,12,31))),"Check last contact",IF(AND(K190&lt;&gt;"",OR(NOT(ISNUMBER(K190)),K190&lt;0)),"Check value","OK")))))))))))))</x:f>
      </x:c>
    </x:row>
    <x:row r="191" ht="34" customHeight="1">
      <x:c r="A191" s="27"/>
      <x:c r="B191" s="28"/>
      <x:c r="C191" s="28"/>
      <x:c r="D191" s="28"/>
      <x:c r="E191" s="30"/>
      <x:c r="F191" s="27"/>
      <x:c r="G191" s="24" t="str">
        <x:f>IF(N191="","",IF(N191&lt;&gt;"OK","Check inputs",IF(F191="Complete","Complete",IF(INT(E191)&lt;INT($B$4),"Overdue",IF(INT(E191)=INT($B$4),"Due today","Upcoming")))))</x:f>
      </x:c>
      <x:c r="H191" s="34" t="str">
        <x:f>IF(OR(N191&lt;&gt;"OK",F191="Complete"),"",INT(E191)-INT($B$4))</x:f>
      </x:c>
      <x:c r="I191" s="30"/>
      <x:c r="J191" s="28"/>
      <x:c r="K191" s="32"/>
      <x:c r="L191" s="30"/>
      <x:c r="M191" s="28"/>
      <x:c r="N191" s="26" t="str">
        <x:f>IF(COUNTA(A191:F191,I191:M191)=0,"",IF(TRIM(A191)="","Missing ID",IF(A191&lt;&gt;TRIM(A191),"Trim ID spaces",IF(COUNTIFS($A$11:$A$210,A191)&gt;1,"Duplicate ID",IF(TRIM(B191)="","Add contact",IF(TRIM(D191)="","Add next action",IF(TRIM(J191)="","Add request",IF(COUNTIFS('Guide'!$J$6:$J$15,C191)=0,"Choose owner",IF(AND(F191&lt;&gt;"Open",F191&lt;&gt;"Waiting",F191&lt;&gt;"Complete"),"Choose status",IF(OR(NOT(ISNUMBER(I191)),I191&lt;DATE(2000,1,1),I191&gt;DATE(2100,12,31)),"Check received",IF(OR(NOT(ISNUMBER(E191)),E191&lt;DATE(2000,1,1),E191&gt;DATE(2100,12,31)),"Check due date",IF(AND(L191&lt;&gt;"",OR(NOT(ISNUMBER(L191)),L191&lt;DATE(2000,1,1),L191&gt;DATE(2100,12,31))),"Check last contact",IF(AND(K191&lt;&gt;"",OR(NOT(ISNUMBER(K191)),K191&lt;0)),"Check value","OK")))))))))))))</x:f>
      </x:c>
    </x:row>
    <x:row r="192" ht="34" customHeight="1">
      <x:c r="A192" s="27"/>
      <x:c r="B192" s="28"/>
      <x:c r="C192" s="28"/>
      <x:c r="D192" s="28"/>
      <x:c r="E192" s="30"/>
      <x:c r="F192" s="27"/>
      <x:c r="G192" s="24" t="str">
        <x:f>IF(N192="","",IF(N192&lt;&gt;"OK","Check inputs",IF(F192="Complete","Complete",IF(INT(E192)&lt;INT($B$4),"Overdue",IF(INT(E192)=INT($B$4),"Due today","Upcoming")))))</x:f>
      </x:c>
      <x:c r="H192" s="34" t="str">
        <x:f>IF(OR(N192&lt;&gt;"OK",F192="Complete"),"",INT(E192)-INT($B$4))</x:f>
      </x:c>
      <x:c r="I192" s="30"/>
      <x:c r="J192" s="28"/>
      <x:c r="K192" s="32"/>
      <x:c r="L192" s="30"/>
      <x:c r="M192" s="28"/>
      <x:c r="N192" s="26" t="str">
        <x:f>IF(COUNTA(A192:F192,I192:M192)=0,"",IF(TRIM(A192)="","Missing ID",IF(A192&lt;&gt;TRIM(A192),"Trim ID spaces",IF(COUNTIFS($A$11:$A$210,A192)&gt;1,"Duplicate ID",IF(TRIM(B192)="","Add contact",IF(TRIM(D192)="","Add next action",IF(TRIM(J192)="","Add request",IF(COUNTIFS('Guide'!$J$6:$J$15,C192)=0,"Choose owner",IF(AND(F192&lt;&gt;"Open",F192&lt;&gt;"Waiting",F192&lt;&gt;"Complete"),"Choose status",IF(OR(NOT(ISNUMBER(I192)),I192&lt;DATE(2000,1,1),I192&gt;DATE(2100,12,31)),"Check received",IF(OR(NOT(ISNUMBER(E192)),E192&lt;DATE(2000,1,1),E192&gt;DATE(2100,12,31)),"Check due date",IF(AND(L192&lt;&gt;"",OR(NOT(ISNUMBER(L192)),L192&lt;DATE(2000,1,1),L192&gt;DATE(2100,12,31))),"Check last contact",IF(AND(K192&lt;&gt;"",OR(NOT(ISNUMBER(K192)),K192&lt;0)),"Check value","OK")))))))))))))</x:f>
      </x:c>
    </x:row>
    <x:row r="193" ht="34" customHeight="1">
      <x:c r="A193" s="27"/>
      <x:c r="B193" s="28"/>
      <x:c r="C193" s="28"/>
      <x:c r="D193" s="28"/>
      <x:c r="E193" s="30"/>
      <x:c r="F193" s="27"/>
      <x:c r="G193" s="24" t="str">
        <x:f>IF(N193="","",IF(N193&lt;&gt;"OK","Check inputs",IF(F193="Complete","Complete",IF(INT(E193)&lt;INT($B$4),"Overdue",IF(INT(E193)=INT($B$4),"Due today","Upcoming")))))</x:f>
      </x:c>
      <x:c r="H193" s="34" t="str">
        <x:f>IF(OR(N193&lt;&gt;"OK",F193="Complete"),"",INT(E193)-INT($B$4))</x:f>
      </x:c>
      <x:c r="I193" s="30"/>
      <x:c r="J193" s="28"/>
      <x:c r="K193" s="32"/>
      <x:c r="L193" s="30"/>
      <x:c r="M193" s="28"/>
      <x:c r="N193" s="26" t="str">
        <x:f>IF(COUNTA(A193:F193,I193:M193)=0,"",IF(TRIM(A193)="","Missing ID",IF(A193&lt;&gt;TRIM(A193),"Trim ID spaces",IF(COUNTIFS($A$11:$A$210,A193)&gt;1,"Duplicate ID",IF(TRIM(B193)="","Add contact",IF(TRIM(D193)="","Add next action",IF(TRIM(J193)="","Add request",IF(COUNTIFS('Guide'!$J$6:$J$15,C193)=0,"Choose owner",IF(AND(F193&lt;&gt;"Open",F193&lt;&gt;"Waiting",F193&lt;&gt;"Complete"),"Choose status",IF(OR(NOT(ISNUMBER(I193)),I193&lt;DATE(2000,1,1),I193&gt;DATE(2100,12,31)),"Check received",IF(OR(NOT(ISNUMBER(E193)),E193&lt;DATE(2000,1,1),E193&gt;DATE(2100,12,31)),"Check due date",IF(AND(L193&lt;&gt;"",OR(NOT(ISNUMBER(L193)),L193&lt;DATE(2000,1,1),L193&gt;DATE(2100,12,31))),"Check last contact",IF(AND(K193&lt;&gt;"",OR(NOT(ISNUMBER(K193)),K193&lt;0)),"Check value","OK")))))))))))))</x:f>
      </x:c>
    </x:row>
    <x:row r="194" ht="34" customHeight="1">
      <x:c r="A194" s="27"/>
      <x:c r="B194" s="28"/>
      <x:c r="C194" s="28"/>
      <x:c r="D194" s="28"/>
      <x:c r="E194" s="30"/>
      <x:c r="F194" s="27"/>
      <x:c r="G194" s="24" t="str">
        <x:f>IF(N194="","",IF(N194&lt;&gt;"OK","Check inputs",IF(F194="Complete","Complete",IF(INT(E194)&lt;INT($B$4),"Overdue",IF(INT(E194)=INT($B$4),"Due today","Upcoming")))))</x:f>
      </x:c>
      <x:c r="H194" s="34" t="str">
        <x:f>IF(OR(N194&lt;&gt;"OK",F194="Complete"),"",INT(E194)-INT($B$4))</x:f>
      </x:c>
      <x:c r="I194" s="30"/>
      <x:c r="J194" s="28"/>
      <x:c r="K194" s="32"/>
      <x:c r="L194" s="30"/>
      <x:c r="M194" s="28"/>
      <x:c r="N194" s="26" t="str">
        <x:f>IF(COUNTA(A194:F194,I194:M194)=0,"",IF(TRIM(A194)="","Missing ID",IF(A194&lt;&gt;TRIM(A194),"Trim ID spaces",IF(COUNTIFS($A$11:$A$210,A194)&gt;1,"Duplicate ID",IF(TRIM(B194)="","Add contact",IF(TRIM(D194)="","Add next action",IF(TRIM(J194)="","Add request",IF(COUNTIFS('Guide'!$J$6:$J$15,C194)=0,"Choose owner",IF(AND(F194&lt;&gt;"Open",F194&lt;&gt;"Waiting",F194&lt;&gt;"Complete"),"Choose status",IF(OR(NOT(ISNUMBER(I194)),I194&lt;DATE(2000,1,1),I194&gt;DATE(2100,12,31)),"Check received",IF(OR(NOT(ISNUMBER(E194)),E194&lt;DATE(2000,1,1),E194&gt;DATE(2100,12,31)),"Check due date",IF(AND(L194&lt;&gt;"",OR(NOT(ISNUMBER(L194)),L194&lt;DATE(2000,1,1),L194&gt;DATE(2100,12,31))),"Check last contact",IF(AND(K194&lt;&gt;"",OR(NOT(ISNUMBER(K194)),K194&lt;0)),"Check value","OK")))))))))))))</x:f>
      </x:c>
    </x:row>
    <x:row r="195" ht="34" customHeight="1">
      <x:c r="A195" s="27"/>
      <x:c r="B195" s="28"/>
      <x:c r="C195" s="28"/>
      <x:c r="D195" s="28"/>
      <x:c r="E195" s="30"/>
      <x:c r="F195" s="27"/>
      <x:c r="G195" s="24" t="str">
        <x:f>IF(N195="","",IF(N195&lt;&gt;"OK","Check inputs",IF(F195="Complete","Complete",IF(INT(E195)&lt;INT($B$4),"Overdue",IF(INT(E195)=INT($B$4),"Due today","Upcoming")))))</x:f>
      </x:c>
      <x:c r="H195" s="34" t="str">
        <x:f>IF(OR(N195&lt;&gt;"OK",F195="Complete"),"",INT(E195)-INT($B$4))</x:f>
      </x:c>
      <x:c r="I195" s="30"/>
      <x:c r="J195" s="28"/>
      <x:c r="K195" s="32"/>
      <x:c r="L195" s="30"/>
      <x:c r="M195" s="28"/>
      <x:c r="N195" s="26" t="str">
        <x:f>IF(COUNTA(A195:F195,I195:M195)=0,"",IF(TRIM(A195)="","Missing ID",IF(A195&lt;&gt;TRIM(A195),"Trim ID spaces",IF(COUNTIFS($A$11:$A$210,A195)&gt;1,"Duplicate ID",IF(TRIM(B195)="","Add contact",IF(TRIM(D195)="","Add next action",IF(TRIM(J195)="","Add request",IF(COUNTIFS('Guide'!$J$6:$J$15,C195)=0,"Choose owner",IF(AND(F195&lt;&gt;"Open",F195&lt;&gt;"Waiting",F195&lt;&gt;"Complete"),"Choose status",IF(OR(NOT(ISNUMBER(I195)),I195&lt;DATE(2000,1,1),I195&gt;DATE(2100,12,31)),"Check received",IF(OR(NOT(ISNUMBER(E195)),E195&lt;DATE(2000,1,1),E195&gt;DATE(2100,12,31)),"Check due date",IF(AND(L195&lt;&gt;"",OR(NOT(ISNUMBER(L195)),L195&lt;DATE(2000,1,1),L195&gt;DATE(2100,12,31))),"Check last contact",IF(AND(K195&lt;&gt;"",OR(NOT(ISNUMBER(K195)),K195&lt;0)),"Check value","OK")))))))))))))</x:f>
      </x:c>
    </x:row>
    <x:row r="196" ht="34" customHeight="1">
      <x:c r="A196" s="27"/>
      <x:c r="B196" s="28"/>
      <x:c r="C196" s="28"/>
      <x:c r="D196" s="28"/>
      <x:c r="E196" s="30"/>
      <x:c r="F196" s="27"/>
      <x:c r="G196" s="24" t="str">
        <x:f>IF(N196="","",IF(N196&lt;&gt;"OK","Check inputs",IF(F196="Complete","Complete",IF(INT(E196)&lt;INT($B$4),"Overdue",IF(INT(E196)=INT($B$4),"Due today","Upcoming")))))</x:f>
      </x:c>
      <x:c r="H196" s="34" t="str">
        <x:f>IF(OR(N196&lt;&gt;"OK",F196="Complete"),"",INT(E196)-INT($B$4))</x:f>
      </x:c>
      <x:c r="I196" s="30"/>
      <x:c r="J196" s="28"/>
      <x:c r="K196" s="32"/>
      <x:c r="L196" s="30"/>
      <x:c r="M196" s="28"/>
      <x:c r="N196" s="26" t="str">
        <x:f>IF(COUNTA(A196:F196,I196:M196)=0,"",IF(TRIM(A196)="","Missing ID",IF(A196&lt;&gt;TRIM(A196),"Trim ID spaces",IF(COUNTIFS($A$11:$A$210,A196)&gt;1,"Duplicate ID",IF(TRIM(B196)="","Add contact",IF(TRIM(D196)="","Add next action",IF(TRIM(J196)="","Add request",IF(COUNTIFS('Guide'!$J$6:$J$15,C196)=0,"Choose owner",IF(AND(F196&lt;&gt;"Open",F196&lt;&gt;"Waiting",F196&lt;&gt;"Complete"),"Choose status",IF(OR(NOT(ISNUMBER(I196)),I196&lt;DATE(2000,1,1),I196&gt;DATE(2100,12,31)),"Check received",IF(OR(NOT(ISNUMBER(E196)),E196&lt;DATE(2000,1,1),E196&gt;DATE(2100,12,31)),"Check due date",IF(AND(L196&lt;&gt;"",OR(NOT(ISNUMBER(L196)),L196&lt;DATE(2000,1,1),L196&gt;DATE(2100,12,31))),"Check last contact",IF(AND(K196&lt;&gt;"",OR(NOT(ISNUMBER(K196)),K196&lt;0)),"Check value","OK")))))))))))))</x:f>
      </x:c>
    </x:row>
    <x:row r="197" ht="34" customHeight="1">
      <x:c r="A197" s="27"/>
      <x:c r="B197" s="28"/>
      <x:c r="C197" s="28"/>
      <x:c r="D197" s="28"/>
      <x:c r="E197" s="30"/>
      <x:c r="F197" s="27"/>
      <x:c r="G197" s="24" t="str">
        <x:f>IF(N197="","",IF(N197&lt;&gt;"OK","Check inputs",IF(F197="Complete","Complete",IF(INT(E197)&lt;INT($B$4),"Overdue",IF(INT(E197)=INT($B$4),"Due today","Upcoming")))))</x:f>
      </x:c>
      <x:c r="H197" s="34" t="str">
        <x:f>IF(OR(N197&lt;&gt;"OK",F197="Complete"),"",INT(E197)-INT($B$4))</x:f>
      </x:c>
      <x:c r="I197" s="30"/>
      <x:c r="J197" s="28"/>
      <x:c r="K197" s="32"/>
      <x:c r="L197" s="30"/>
      <x:c r="M197" s="28"/>
      <x:c r="N197" s="26" t="str">
        <x:f>IF(COUNTA(A197:F197,I197:M197)=0,"",IF(TRIM(A197)="","Missing ID",IF(A197&lt;&gt;TRIM(A197),"Trim ID spaces",IF(COUNTIFS($A$11:$A$210,A197)&gt;1,"Duplicate ID",IF(TRIM(B197)="","Add contact",IF(TRIM(D197)="","Add next action",IF(TRIM(J197)="","Add request",IF(COUNTIFS('Guide'!$J$6:$J$15,C197)=0,"Choose owner",IF(AND(F197&lt;&gt;"Open",F197&lt;&gt;"Waiting",F197&lt;&gt;"Complete"),"Choose status",IF(OR(NOT(ISNUMBER(I197)),I197&lt;DATE(2000,1,1),I197&gt;DATE(2100,12,31)),"Check received",IF(OR(NOT(ISNUMBER(E197)),E197&lt;DATE(2000,1,1),E197&gt;DATE(2100,12,31)),"Check due date",IF(AND(L197&lt;&gt;"",OR(NOT(ISNUMBER(L197)),L197&lt;DATE(2000,1,1),L197&gt;DATE(2100,12,31))),"Check last contact",IF(AND(K197&lt;&gt;"",OR(NOT(ISNUMBER(K197)),K197&lt;0)),"Check value","OK")))))))))))))</x:f>
      </x:c>
    </x:row>
    <x:row r="198" ht="34" customHeight="1">
      <x:c r="A198" s="27"/>
      <x:c r="B198" s="28"/>
      <x:c r="C198" s="28"/>
      <x:c r="D198" s="28"/>
      <x:c r="E198" s="30"/>
      <x:c r="F198" s="27"/>
      <x:c r="G198" s="24" t="str">
        <x:f>IF(N198="","",IF(N198&lt;&gt;"OK","Check inputs",IF(F198="Complete","Complete",IF(INT(E198)&lt;INT($B$4),"Overdue",IF(INT(E198)=INT($B$4),"Due today","Upcoming")))))</x:f>
      </x:c>
      <x:c r="H198" s="34" t="str">
        <x:f>IF(OR(N198&lt;&gt;"OK",F198="Complete"),"",INT(E198)-INT($B$4))</x:f>
      </x:c>
      <x:c r="I198" s="30"/>
      <x:c r="J198" s="28"/>
      <x:c r="K198" s="32"/>
      <x:c r="L198" s="30"/>
      <x:c r="M198" s="28"/>
      <x:c r="N198" s="26" t="str">
        <x:f>IF(COUNTA(A198:F198,I198:M198)=0,"",IF(TRIM(A198)="","Missing ID",IF(A198&lt;&gt;TRIM(A198),"Trim ID spaces",IF(COUNTIFS($A$11:$A$210,A198)&gt;1,"Duplicate ID",IF(TRIM(B198)="","Add contact",IF(TRIM(D198)="","Add next action",IF(TRIM(J198)="","Add request",IF(COUNTIFS('Guide'!$J$6:$J$15,C198)=0,"Choose owner",IF(AND(F198&lt;&gt;"Open",F198&lt;&gt;"Waiting",F198&lt;&gt;"Complete"),"Choose status",IF(OR(NOT(ISNUMBER(I198)),I198&lt;DATE(2000,1,1),I198&gt;DATE(2100,12,31)),"Check received",IF(OR(NOT(ISNUMBER(E198)),E198&lt;DATE(2000,1,1),E198&gt;DATE(2100,12,31)),"Check due date",IF(AND(L198&lt;&gt;"",OR(NOT(ISNUMBER(L198)),L198&lt;DATE(2000,1,1),L198&gt;DATE(2100,12,31))),"Check last contact",IF(AND(K198&lt;&gt;"",OR(NOT(ISNUMBER(K198)),K198&lt;0)),"Check value","OK")))))))))))))</x:f>
      </x:c>
    </x:row>
    <x:row r="199" ht="34" customHeight="1">
      <x:c r="A199" s="27"/>
      <x:c r="B199" s="28"/>
      <x:c r="C199" s="28"/>
      <x:c r="D199" s="28"/>
      <x:c r="E199" s="30"/>
      <x:c r="F199" s="27"/>
      <x:c r="G199" s="24" t="str">
        <x:f>IF(N199="","",IF(N199&lt;&gt;"OK","Check inputs",IF(F199="Complete","Complete",IF(INT(E199)&lt;INT($B$4),"Overdue",IF(INT(E199)=INT($B$4),"Due today","Upcoming")))))</x:f>
      </x:c>
      <x:c r="H199" s="34" t="str">
        <x:f>IF(OR(N199&lt;&gt;"OK",F199="Complete"),"",INT(E199)-INT($B$4))</x:f>
      </x:c>
      <x:c r="I199" s="30"/>
      <x:c r="J199" s="28"/>
      <x:c r="K199" s="32"/>
      <x:c r="L199" s="30"/>
      <x:c r="M199" s="28"/>
      <x:c r="N199" s="26" t="str">
        <x:f>IF(COUNTA(A199:F199,I199:M199)=0,"",IF(TRIM(A199)="","Missing ID",IF(A199&lt;&gt;TRIM(A199),"Trim ID spaces",IF(COUNTIFS($A$11:$A$210,A199)&gt;1,"Duplicate ID",IF(TRIM(B199)="","Add contact",IF(TRIM(D199)="","Add next action",IF(TRIM(J199)="","Add request",IF(COUNTIFS('Guide'!$J$6:$J$15,C199)=0,"Choose owner",IF(AND(F199&lt;&gt;"Open",F199&lt;&gt;"Waiting",F199&lt;&gt;"Complete"),"Choose status",IF(OR(NOT(ISNUMBER(I199)),I199&lt;DATE(2000,1,1),I199&gt;DATE(2100,12,31)),"Check received",IF(OR(NOT(ISNUMBER(E199)),E199&lt;DATE(2000,1,1),E199&gt;DATE(2100,12,31)),"Check due date",IF(AND(L199&lt;&gt;"",OR(NOT(ISNUMBER(L199)),L199&lt;DATE(2000,1,1),L199&gt;DATE(2100,12,31))),"Check last contact",IF(AND(K199&lt;&gt;"",OR(NOT(ISNUMBER(K199)),K199&lt;0)),"Check value","OK")))))))))))))</x:f>
      </x:c>
    </x:row>
    <x:row r="200" ht="34" customHeight="1">
      <x:c r="A200" s="27"/>
      <x:c r="B200" s="28"/>
      <x:c r="C200" s="28"/>
      <x:c r="D200" s="28"/>
      <x:c r="E200" s="30"/>
      <x:c r="F200" s="27"/>
      <x:c r="G200" s="24" t="str">
        <x:f>IF(N200="","",IF(N200&lt;&gt;"OK","Check inputs",IF(F200="Complete","Complete",IF(INT(E200)&lt;INT($B$4),"Overdue",IF(INT(E200)=INT($B$4),"Due today","Upcoming")))))</x:f>
      </x:c>
      <x:c r="H200" s="34" t="str">
        <x:f>IF(OR(N200&lt;&gt;"OK",F200="Complete"),"",INT(E200)-INT($B$4))</x:f>
      </x:c>
      <x:c r="I200" s="30"/>
      <x:c r="J200" s="28"/>
      <x:c r="K200" s="32"/>
      <x:c r="L200" s="30"/>
      <x:c r="M200" s="28"/>
      <x:c r="N200" s="26" t="str">
        <x:f>IF(COUNTA(A200:F200,I200:M200)=0,"",IF(TRIM(A200)="","Missing ID",IF(A200&lt;&gt;TRIM(A200),"Trim ID spaces",IF(COUNTIFS($A$11:$A$210,A200)&gt;1,"Duplicate ID",IF(TRIM(B200)="","Add contact",IF(TRIM(D200)="","Add next action",IF(TRIM(J200)="","Add request",IF(COUNTIFS('Guide'!$J$6:$J$15,C200)=0,"Choose owner",IF(AND(F200&lt;&gt;"Open",F200&lt;&gt;"Waiting",F200&lt;&gt;"Complete"),"Choose status",IF(OR(NOT(ISNUMBER(I200)),I200&lt;DATE(2000,1,1),I200&gt;DATE(2100,12,31)),"Check received",IF(OR(NOT(ISNUMBER(E200)),E200&lt;DATE(2000,1,1),E200&gt;DATE(2100,12,31)),"Check due date",IF(AND(L200&lt;&gt;"",OR(NOT(ISNUMBER(L200)),L200&lt;DATE(2000,1,1),L200&gt;DATE(2100,12,31))),"Check last contact",IF(AND(K200&lt;&gt;"",OR(NOT(ISNUMBER(K200)),K200&lt;0)),"Check value","OK")))))))))))))</x:f>
      </x:c>
    </x:row>
    <x:row r="201" ht="34" customHeight="1">
      <x:c r="A201" s="27"/>
      <x:c r="B201" s="28"/>
      <x:c r="C201" s="28"/>
      <x:c r="D201" s="28"/>
      <x:c r="E201" s="30"/>
      <x:c r="F201" s="27"/>
      <x:c r="G201" s="24" t="str">
        <x:f>IF(N201="","",IF(N201&lt;&gt;"OK","Check inputs",IF(F201="Complete","Complete",IF(INT(E201)&lt;INT($B$4),"Overdue",IF(INT(E201)=INT($B$4),"Due today","Upcoming")))))</x:f>
      </x:c>
      <x:c r="H201" s="34" t="str">
        <x:f>IF(OR(N201&lt;&gt;"OK",F201="Complete"),"",INT(E201)-INT($B$4))</x:f>
      </x:c>
      <x:c r="I201" s="30"/>
      <x:c r="J201" s="28"/>
      <x:c r="K201" s="32"/>
      <x:c r="L201" s="30"/>
      <x:c r="M201" s="28"/>
      <x:c r="N201" s="26" t="str">
        <x:f>IF(COUNTA(A201:F201,I201:M201)=0,"",IF(TRIM(A201)="","Missing ID",IF(A201&lt;&gt;TRIM(A201),"Trim ID spaces",IF(COUNTIFS($A$11:$A$210,A201)&gt;1,"Duplicate ID",IF(TRIM(B201)="","Add contact",IF(TRIM(D201)="","Add next action",IF(TRIM(J201)="","Add request",IF(COUNTIFS('Guide'!$J$6:$J$15,C201)=0,"Choose owner",IF(AND(F201&lt;&gt;"Open",F201&lt;&gt;"Waiting",F201&lt;&gt;"Complete"),"Choose status",IF(OR(NOT(ISNUMBER(I201)),I201&lt;DATE(2000,1,1),I201&gt;DATE(2100,12,31)),"Check received",IF(OR(NOT(ISNUMBER(E201)),E201&lt;DATE(2000,1,1),E201&gt;DATE(2100,12,31)),"Check due date",IF(AND(L201&lt;&gt;"",OR(NOT(ISNUMBER(L201)),L201&lt;DATE(2000,1,1),L201&gt;DATE(2100,12,31))),"Check last contact",IF(AND(K201&lt;&gt;"",OR(NOT(ISNUMBER(K201)),K201&lt;0)),"Check value","OK")))))))))))))</x:f>
      </x:c>
    </x:row>
    <x:row r="202" ht="34" customHeight="1">
      <x:c r="A202" s="27"/>
      <x:c r="B202" s="28"/>
      <x:c r="C202" s="28"/>
      <x:c r="D202" s="28"/>
      <x:c r="E202" s="30"/>
      <x:c r="F202" s="27"/>
      <x:c r="G202" s="24" t="str">
        <x:f>IF(N202="","",IF(N202&lt;&gt;"OK","Check inputs",IF(F202="Complete","Complete",IF(INT(E202)&lt;INT($B$4),"Overdue",IF(INT(E202)=INT($B$4),"Due today","Upcoming")))))</x:f>
      </x:c>
      <x:c r="H202" s="34" t="str">
        <x:f>IF(OR(N202&lt;&gt;"OK",F202="Complete"),"",INT(E202)-INT($B$4))</x:f>
      </x:c>
      <x:c r="I202" s="30"/>
      <x:c r="J202" s="28"/>
      <x:c r="K202" s="32"/>
      <x:c r="L202" s="30"/>
      <x:c r="M202" s="28"/>
      <x:c r="N202" s="26" t="str">
        <x:f>IF(COUNTA(A202:F202,I202:M202)=0,"",IF(TRIM(A202)="","Missing ID",IF(A202&lt;&gt;TRIM(A202),"Trim ID spaces",IF(COUNTIFS($A$11:$A$210,A202)&gt;1,"Duplicate ID",IF(TRIM(B202)="","Add contact",IF(TRIM(D202)="","Add next action",IF(TRIM(J202)="","Add request",IF(COUNTIFS('Guide'!$J$6:$J$15,C202)=0,"Choose owner",IF(AND(F202&lt;&gt;"Open",F202&lt;&gt;"Waiting",F202&lt;&gt;"Complete"),"Choose status",IF(OR(NOT(ISNUMBER(I202)),I202&lt;DATE(2000,1,1),I202&gt;DATE(2100,12,31)),"Check received",IF(OR(NOT(ISNUMBER(E202)),E202&lt;DATE(2000,1,1),E202&gt;DATE(2100,12,31)),"Check due date",IF(AND(L202&lt;&gt;"",OR(NOT(ISNUMBER(L202)),L202&lt;DATE(2000,1,1),L202&gt;DATE(2100,12,31))),"Check last contact",IF(AND(K202&lt;&gt;"",OR(NOT(ISNUMBER(K202)),K202&lt;0)),"Check value","OK")))))))))))))</x:f>
      </x:c>
    </x:row>
    <x:row r="203" ht="34" customHeight="1">
      <x:c r="A203" s="27"/>
      <x:c r="B203" s="28"/>
      <x:c r="C203" s="28"/>
      <x:c r="D203" s="28"/>
      <x:c r="E203" s="30"/>
      <x:c r="F203" s="27"/>
      <x:c r="G203" s="24" t="str">
        <x:f>IF(N203="","",IF(N203&lt;&gt;"OK","Check inputs",IF(F203="Complete","Complete",IF(INT(E203)&lt;INT($B$4),"Overdue",IF(INT(E203)=INT($B$4),"Due today","Upcoming")))))</x:f>
      </x:c>
      <x:c r="H203" s="34" t="str">
        <x:f>IF(OR(N203&lt;&gt;"OK",F203="Complete"),"",INT(E203)-INT($B$4))</x:f>
      </x:c>
      <x:c r="I203" s="30"/>
      <x:c r="J203" s="28"/>
      <x:c r="K203" s="32"/>
      <x:c r="L203" s="30"/>
      <x:c r="M203" s="28"/>
      <x:c r="N203" s="26" t="str">
        <x:f>IF(COUNTA(A203:F203,I203:M203)=0,"",IF(TRIM(A203)="","Missing ID",IF(A203&lt;&gt;TRIM(A203),"Trim ID spaces",IF(COUNTIFS($A$11:$A$210,A203)&gt;1,"Duplicate ID",IF(TRIM(B203)="","Add contact",IF(TRIM(D203)="","Add next action",IF(TRIM(J203)="","Add request",IF(COUNTIFS('Guide'!$J$6:$J$15,C203)=0,"Choose owner",IF(AND(F203&lt;&gt;"Open",F203&lt;&gt;"Waiting",F203&lt;&gt;"Complete"),"Choose status",IF(OR(NOT(ISNUMBER(I203)),I203&lt;DATE(2000,1,1),I203&gt;DATE(2100,12,31)),"Check received",IF(OR(NOT(ISNUMBER(E203)),E203&lt;DATE(2000,1,1),E203&gt;DATE(2100,12,31)),"Check due date",IF(AND(L203&lt;&gt;"",OR(NOT(ISNUMBER(L203)),L203&lt;DATE(2000,1,1),L203&gt;DATE(2100,12,31))),"Check last contact",IF(AND(K203&lt;&gt;"",OR(NOT(ISNUMBER(K203)),K203&lt;0)),"Check value","OK")))))))))))))</x:f>
      </x:c>
    </x:row>
    <x:row r="204" ht="34" customHeight="1">
      <x:c r="A204" s="27"/>
      <x:c r="B204" s="28"/>
      <x:c r="C204" s="28"/>
      <x:c r="D204" s="28"/>
      <x:c r="E204" s="30"/>
      <x:c r="F204" s="27"/>
      <x:c r="G204" s="24" t="str">
        <x:f>IF(N204="","",IF(N204&lt;&gt;"OK","Check inputs",IF(F204="Complete","Complete",IF(INT(E204)&lt;INT($B$4),"Overdue",IF(INT(E204)=INT($B$4),"Due today","Upcoming")))))</x:f>
      </x:c>
      <x:c r="H204" s="34" t="str">
        <x:f>IF(OR(N204&lt;&gt;"OK",F204="Complete"),"",INT(E204)-INT($B$4))</x:f>
      </x:c>
      <x:c r="I204" s="30"/>
      <x:c r="J204" s="28"/>
      <x:c r="K204" s="32"/>
      <x:c r="L204" s="30"/>
      <x:c r="M204" s="28"/>
      <x:c r="N204" s="26" t="str">
        <x:f>IF(COUNTA(A204:F204,I204:M204)=0,"",IF(TRIM(A204)="","Missing ID",IF(A204&lt;&gt;TRIM(A204),"Trim ID spaces",IF(COUNTIFS($A$11:$A$210,A204)&gt;1,"Duplicate ID",IF(TRIM(B204)="","Add contact",IF(TRIM(D204)="","Add next action",IF(TRIM(J204)="","Add request",IF(COUNTIFS('Guide'!$J$6:$J$15,C204)=0,"Choose owner",IF(AND(F204&lt;&gt;"Open",F204&lt;&gt;"Waiting",F204&lt;&gt;"Complete"),"Choose status",IF(OR(NOT(ISNUMBER(I204)),I204&lt;DATE(2000,1,1),I204&gt;DATE(2100,12,31)),"Check received",IF(OR(NOT(ISNUMBER(E204)),E204&lt;DATE(2000,1,1),E204&gt;DATE(2100,12,31)),"Check due date",IF(AND(L204&lt;&gt;"",OR(NOT(ISNUMBER(L204)),L204&lt;DATE(2000,1,1),L204&gt;DATE(2100,12,31))),"Check last contact",IF(AND(K204&lt;&gt;"",OR(NOT(ISNUMBER(K204)),K204&lt;0)),"Check value","OK")))))))))))))</x:f>
      </x:c>
    </x:row>
    <x:row r="205" ht="34" customHeight="1">
      <x:c r="A205" s="27"/>
      <x:c r="B205" s="28"/>
      <x:c r="C205" s="28"/>
      <x:c r="D205" s="28"/>
      <x:c r="E205" s="30"/>
      <x:c r="F205" s="27"/>
      <x:c r="G205" s="24" t="str">
        <x:f>IF(N205="","",IF(N205&lt;&gt;"OK","Check inputs",IF(F205="Complete","Complete",IF(INT(E205)&lt;INT($B$4),"Overdue",IF(INT(E205)=INT($B$4),"Due today","Upcoming")))))</x:f>
      </x:c>
      <x:c r="H205" s="34" t="str">
        <x:f>IF(OR(N205&lt;&gt;"OK",F205="Complete"),"",INT(E205)-INT($B$4))</x:f>
      </x:c>
      <x:c r="I205" s="30"/>
      <x:c r="J205" s="28"/>
      <x:c r="K205" s="32"/>
      <x:c r="L205" s="30"/>
      <x:c r="M205" s="28"/>
      <x:c r="N205" s="26" t="str">
        <x:f>IF(COUNTA(A205:F205,I205:M205)=0,"",IF(TRIM(A205)="","Missing ID",IF(A205&lt;&gt;TRIM(A205),"Trim ID spaces",IF(COUNTIFS($A$11:$A$210,A205)&gt;1,"Duplicate ID",IF(TRIM(B205)="","Add contact",IF(TRIM(D205)="","Add next action",IF(TRIM(J205)="","Add request",IF(COUNTIFS('Guide'!$J$6:$J$15,C205)=0,"Choose owner",IF(AND(F205&lt;&gt;"Open",F205&lt;&gt;"Waiting",F205&lt;&gt;"Complete"),"Choose status",IF(OR(NOT(ISNUMBER(I205)),I205&lt;DATE(2000,1,1),I205&gt;DATE(2100,12,31)),"Check received",IF(OR(NOT(ISNUMBER(E205)),E205&lt;DATE(2000,1,1),E205&gt;DATE(2100,12,31)),"Check due date",IF(AND(L205&lt;&gt;"",OR(NOT(ISNUMBER(L205)),L205&lt;DATE(2000,1,1),L205&gt;DATE(2100,12,31))),"Check last contact",IF(AND(K205&lt;&gt;"",OR(NOT(ISNUMBER(K205)),K205&lt;0)),"Check value","OK")))))))))))))</x:f>
      </x:c>
    </x:row>
    <x:row r="206" ht="34" customHeight="1">
      <x:c r="A206" s="27"/>
      <x:c r="B206" s="28"/>
      <x:c r="C206" s="28"/>
      <x:c r="D206" s="28"/>
      <x:c r="E206" s="30"/>
      <x:c r="F206" s="27"/>
      <x:c r="G206" s="24" t="str">
        <x:f>IF(N206="","",IF(N206&lt;&gt;"OK","Check inputs",IF(F206="Complete","Complete",IF(INT(E206)&lt;INT($B$4),"Overdue",IF(INT(E206)=INT($B$4),"Due today","Upcoming")))))</x:f>
      </x:c>
      <x:c r="H206" s="34" t="str">
        <x:f>IF(OR(N206&lt;&gt;"OK",F206="Complete"),"",INT(E206)-INT($B$4))</x:f>
      </x:c>
      <x:c r="I206" s="30"/>
      <x:c r="J206" s="28"/>
      <x:c r="K206" s="32"/>
      <x:c r="L206" s="30"/>
      <x:c r="M206" s="28"/>
      <x:c r="N206" s="26" t="str">
        <x:f>IF(COUNTA(A206:F206,I206:M206)=0,"",IF(TRIM(A206)="","Missing ID",IF(A206&lt;&gt;TRIM(A206),"Trim ID spaces",IF(COUNTIFS($A$11:$A$210,A206)&gt;1,"Duplicate ID",IF(TRIM(B206)="","Add contact",IF(TRIM(D206)="","Add next action",IF(TRIM(J206)="","Add request",IF(COUNTIFS('Guide'!$J$6:$J$15,C206)=0,"Choose owner",IF(AND(F206&lt;&gt;"Open",F206&lt;&gt;"Waiting",F206&lt;&gt;"Complete"),"Choose status",IF(OR(NOT(ISNUMBER(I206)),I206&lt;DATE(2000,1,1),I206&gt;DATE(2100,12,31)),"Check received",IF(OR(NOT(ISNUMBER(E206)),E206&lt;DATE(2000,1,1),E206&gt;DATE(2100,12,31)),"Check due date",IF(AND(L206&lt;&gt;"",OR(NOT(ISNUMBER(L206)),L206&lt;DATE(2000,1,1),L206&gt;DATE(2100,12,31))),"Check last contact",IF(AND(K206&lt;&gt;"",OR(NOT(ISNUMBER(K206)),K206&lt;0)),"Check value","OK")))))))))))))</x:f>
      </x:c>
    </x:row>
    <x:row r="207" ht="34" customHeight="1">
      <x:c r="A207" s="27"/>
      <x:c r="B207" s="28"/>
      <x:c r="C207" s="28"/>
      <x:c r="D207" s="28"/>
      <x:c r="E207" s="30"/>
      <x:c r="F207" s="27"/>
      <x:c r="G207" s="24" t="str">
        <x:f>IF(N207="","",IF(N207&lt;&gt;"OK","Check inputs",IF(F207="Complete","Complete",IF(INT(E207)&lt;INT($B$4),"Overdue",IF(INT(E207)=INT($B$4),"Due today","Upcoming")))))</x:f>
      </x:c>
      <x:c r="H207" s="34" t="str">
        <x:f>IF(OR(N207&lt;&gt;"OK",F207="Complete"),"",INT(E207)-INT($B$4))</x:f>
      </x:c>
      <x:c r="I207" s="30"/>
      <x:c r="J207" s="28"/>
      <x:c r="K207" s="32"/>
      <x:c r="L207" s="30"/>
      <x:c r="M207" s="28"/>
      <x:c r="N207" s="26" t="str">
        <x:f>IF(COUNTA(A207:F207,I207:M207)=0,"",IF(TRIM(A207)="","Missing ID",IF(A207&lt;&gt;TRIM(A207),"Trim ID spaces",IF(COUNTIFS($A$11:$A$210,A207)&gt;1,"Duplicate ID",IF(TRIM(B207)="","Add contact",IF(TRIM(D207)="","Add next action",IF(TRIM(J207)="","Add request",IF(COUNTIFS('Guide'!$J$6:$J$15,C207)=0,"Choose owner",IF(AND(F207&lt;&gt;"Open",F207&lt;&gt;"Waiting",F207&lt;&gt;"Complete"),"Choose status",IF(OR(NOT(ISNUMBER(I207)),I207&lt;DATE(2000,1,1),I207&gt;DATE(2100,12,31)),"Check received",IF(OR(NOT(ISNUMBER(E207)),E207&lt;DATE(2000,1,1),E207&gt;DATE(2100,12,31)),"Check due date",IF(AND(L207&lt;&gt;"",OR(NOT(ISNUMBER(L207)),L207&lt;DATE(2000,1,1),L207&gt;DATE(2100,12,31))),"Check last contact",IF(AND(K207&lt;&gt;"",OR(NOT(ISNUMBER(K207)),K207&lt;0)),"Check value","OK")))))))))))))</x:f>
      </x:c>
    </x:row>
    <x:row r="208" ht="34" customHeight="1">
      <x:c r="A208" s="27"/>
      <x:c r="B208" s="28"/>
      <x:c r="C208" s="28"/>
      <x:c r="D208" s="28"/>
      <x:c r="E208" s="30"/>
      <x:c r="F208" s="27"/>
      <x:c r="G208" s="24" t="str">
        <x:f>IF(N208="","",IF(N208&lt;&gt;"OK","Check inputs",IF(F208="Complete","Complete",IF(INT(E208)&lt;INT($B$4),"Overdue",IF(INT(E208)=INT($B$4),"Due today","Upcoming")))))</x:f>
      </x:c>
      <x:c r="H208" s="34" t="str">
        <x:f>IF(OR(N208&lt;&gt;"OK",F208="Complete"),"",INT(E208)-INT($B$4))</x:f>
      </x:c>
      <x:c r="I208" s="30"/>
      <x:c r="J208" s="28"/>
      <x:c r="K208" s="32"/>
      <x:c r="L208" s="30"/>
      <x:c r="M208" s="28"/>
      <x:c r="N208" s="26" t="str">
        <x:f>IF(COUNTA(A208:F208,I208:M208)=0,"",IF(TRIM(A208)="","Missing ID",IF(A208&lt;&gt;TRIM(A208),"Trim ID spaces",IF(COUNTIFS($A$11:$A$210,A208)&gt;1,"Duplicate ID",IF(TRIM(B208)="","Add contact",IF(TRIM(D208)="","Add next action",IF(TRIM(J208)="","Add request",IF(COUNTIFS('Guide'!$J$6:$J$15,C208)=0,"Choose owner",IF(AND(F208&lt;&gt;"Open",F208&lt;&gt;"Waiting",F208&lt;&gt;"Complete"),"Choose status",IF(OR(NOT(ISNUMBER(I208)),I208&lt;DATE(2000,1,1),I208&gt;DATE(2100,12,31)),"Check received",IF(OR(NOT(ISNUMBER(E208)),E208&lt;DATE(2000,1,1),E208&gt;DATE(2100,12,31)),"Check due date",IF(AND(L208&lt;&gt;"",OR(NOT(ISNUMBER(L208)),L208&lt;DATE(2000,1,1),L208&gt;DATE(2100,12,31))),"Check last contact",IF(AND(K208&lt;&gt;"",OR(NOT(ISNUMBER(K208)),K208&lt;0)),"Check value","OK")))))))))))))</x:f>
      </x:c>
    </x:row>
    <x:row r="209" ht="34" customHeight="1">
      <x:c r="A209" s="27"/>
      <x:c r="B209" s="28"/>
      <x:c r="C209" s="28"/>
      <x:c r="D209" s="28"/>
      <x:c r="E209" s="30"/>
      <x:c r="F209" s="27"/>
      <x:c r="G209" s="24" t="str">
        <x:f>IF(N209="","",IF(N209&lt;&gt;"OK","Check inputs",IF(F209="Complete","Complete",IF(INT(E209)&lt;INT($B$4),"Overdue",IF(INT(E209)=INT($B$4),"Due today","Upcoming")))))</x:f>
      </x:c>
      <x:c r="H209" s="34" t="str">
        <x:f>IF(OR(N209&lt;&gt;"OK",F209="Complete"),"",INT(E209)-INT($B$4))</x:f>
      </x:c>
      <x:c r="I209" s="30"/>
      <x:c r="J209" s="28"/>
      <x:c r="K209" s="32"/>
      <x:c r="L209" s="30"/>
      <x:c r="M209" s="28"/>
      <x:c r="N209" s="26" t="str">
        <x:f>IF(COUNTA(A209:F209,I209:M209)=0,"",IF(TRIM(A209)="","Missing ID",IF(A209&lt;&gt;TRIM(A209),"Trim ID spaces",IF(COUNTIFS($A$11:$A$210,A209)&gt;1,"Duplicate ID",IF(TRIM(B209)="","Add contact",IF(TRIM(D209)="","Add next action",IF(TRIM(J209)="","Add request",IF(COUNTIFS('Guide'!$J$6:$J$15,C209)=0,"Choose owner",IF(AND(F209&lt;&gt;"Open",F209&lt;&gt;"Waiting",F209&lt;&gt;"Complete"),"Choose status",IF(OR(NOT(ISNUMBER(I209)),I209&lt;DATE(2000,1,1),I209&gt;DATE(2100,12,31)),"Check received",IF(OR(NOT(ISNUMBER(E209)),E209&lt;DATE(2000,1,1),E209&gt;DATE(2100,12,31)),"Check due date",IF(AND(L209&lt;&gt;"",OR(NOT(ISNUMBER(L209)),L209&lt;DATE(2000,1,1),L209&gt;DATE(2100,12,31))),"Check last contact",IF(AND(K209&lt;&gt;"",OR(NOT(ISNUMBER(K209)),K209&lt;0)),"Check value","OK")))))))))))))</x:f>
      </x:c>
    </x:row>
    <x:row r="210" ht="34" customHeight="1">
      <x:c r="A210" s="27"/>
      <x:c r="B210" s="28"/>
      <x:c r="C210" s="28"/>
      <x:c r="D210" s="28"/>
      <x:c r="E210" s="30"/>
      <x:c r="F210" s="27"/>
      <x:c r="G210" s="24" t="str">
        <x:f>IF(N210="","",IF(N210&lt;&gt;"OK","Check inputs",IF(F210="Complete","Complete",IF(INT(E210)&lt;INT($B$4),"Overdue",IF(INT(E210)=INT($B$4),"Due today","Upcoming")))))</x:f>
      </x:c>
      <x:c r="H210" s="34" t="str">
        <x:f>IF(OR(N210&lt;&gt;"OK",F210="Complete"),"",INT(E210)-INT($B$4))</x:f>
      </x:c>
      <x:c r="I210" s="30"/>
      <x:c r="J210" s="28"/>
      <x:c r="K210" s="32"/>
      <x:c r="L210" s="30"/>
      <x:c r="M210" s="28"/>
      <x:c r="N210" s="26" t="str">
        <x:f>IF(COUNTA(A210:F210,I210:M210)=0,"",IF(TRIM(A210)="","Missing ID",IF(A210&lt;&gt;TRIM(A210),"Trim ID spaces",IF(COUNTIFS($A$11:$A$210,A210)&gt;1,"Duplicate ID",IF(TRIM(B210)="","Add contact",IF(TRIM(D210)="","Add next action",IF(TRIM(J210)="","Add request",IF(COUNTIFS('Guide'!$J$6:$J$15,C210)=0,"Choose owner",IF(AND(F210&lt;&gt;"Open",F210&lt;&gt;"Waiting",F210&lt;&gt;"Complete"),"Choose status",IF(OR(NOT(ISNUMBER(I210)),I210&lt;DATE(2000,1,1),I210&gt;DATE(2100,12,31)),"Check received",IF(OR(NOT(ISNUMBER(E210)),E210&lt;DATE(2000,1,1),E210&gt;DATE(2100,12,31)),"Check due date",IF(AND(L210&lt;&gt;"",OR(NOT(ISNUMBER(L210)),L210&lt;DATE(2000,1,1),L210&gt;DATE(2100,12,31))),"Check last contact",IF(AND(K210&lt;&gt;"",OR(NOT(ISNUMBER(K210)),K210&lt;0)),"Check value","OK")))))))))))))</x:f>
      </x:c>
    </x:row>
  </x:sheetData>
  <x:conditionalFormatting sqref="G11:G210">
    <x:cfRule type="expression" dxfId="0" priority="1">
      <x:formula>G11="Overdue"</x:formula>
    </x:cfRule>
    <x:cfRule type="expression" dxfId="1" priority="2">
      <x:formula>G11="Due today"</x:formula>
    </x:cfRule>
    <x:cfRule type="expression" dxfId="2" priority="3">
      <x:formula>G11="Complete"</x:formula>
    </x:cfRule>
    <x:cfRule type="expression" dxfId="3" priority="4">
      <x:formula>G11="Check inputs"</x:formula>
    </x:cfRule>
  </x:conditionalFormatting>
  <x:conditionalFormatting sqref="N11:N210">
    <x:cfRule type="expression" dxfId="4" priority="5">
      <x:formula>AND(N11&lt;&gt;"",N11&lt;&gt;"OK")</x:formula>
    </x:cfRule>
  </x:conditionalFormatting>
  <x:conditionalFormatting sqref="A11:A210">
    <x:cfRule type="expression" dxfId="5" priority="6">
      <x:formula>AND(A11&lt;&gt;"",COUNTIFS($A$11:$A$210,A11)&gt;1)</x:formula>
    </x:cfRule>
  </x:conditionalFormatting>
  <x:conditionalFormatting sqref="H6:H6">
    <x:cfRule type="cellIs" dxfId="6" priority="7" operator="greaterThan">
      <x:formula>0</x:formula>
    </x:cfRule>
  </x:conditionalFormatting>
  <x:dataValidations count="7">
    <x:dataValidation type="date" errorStyle="stop" operator="between" showErrorMessage="1" errorTitle="Enter a date" error="Enter a calendar date from 1 Jan 2000 to 31 Dec 2100." sqref="E11:E210">
      <x:formula1>DATE(2000,1,1)</x:formula1>
      <x:formula2>DATE(2100,12,31)</x:formula2>
    </x:dataValidation>
    <x:dataValidation type="date" errorStyle="stop" operator="between" showErrorMessage="1" errorTitle="Enter a date" error="Enter a calendar date from 1 Jan 2000 to 31 Dec 2100." sqref="I11:I210">
      <x:formula1>DATE(2000,1,1)</x:formula1>
      <x:formula2>DATE(2100,12,31)</x:formula2>
    </x:dataValidation>
    <x:dataValidation type="date" errorStyle="stop" operator="between" showErrorMessage="1" errorTitle="Enter a date" error="Enter a calendar date from 1 Jan 2000 to 31 Dec 2100." sqref="L11:L210">
      <x:formula1>DATE(2000,1,1)</x:formula1>
      <x:formula2>DATE(2100,12,31)</x:formula2>
    </x:dataValidation>
    <x:dataValidation type="date" errorStyle="stop" operator="between" showErrorMessage="1" errorTitle="Enter a date" error="Use a valid reference date." sqref="B4">
      <x:formula1>DATE(2000,1,1)</x:formula1>
      <x:formula2>DATE(2100,12,31)</x:formula2>
    </x:dataValidation>
    <x:dataValidation type="list" errorStyle="stop" showErrorMessage="1" errorTitle="Choose an owner" error="Select an owner from the list. Edit owner names on Guide." sqref="C11:C210">
      <x:formula1>INDIRECT("'Guide'!$J$6:$J$15")</x:formula1>
    </x:dataValidation>
    <x:dataValidation type="list" errorStyle="stop" showErrorMessage="1" errorTitle="Choose a status" error="Choose Open, Waiting or Complete." sqref="F11:F210">
      <x:formula1>"Open,Waiting,Complete"</x:formula1>
    </x:dataValidation>
    <x:dataValidation type="decimal" errorStyle="stop" operator="greaterThanOrEqual" showErrorMessage="1" errorTitle="Check the estimate" error="Enter a non-negative number or leave blank. This is not revenue." sqref="K11:K210">
      <x:formula1>0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e531fecedbd4376"/>
  </x:tableParts>
</x:worksheet>
</file>

<file path=xl/worksheets/sheet2.xml><?xml version="1.0" encoding="utf-8"?>
<x:worksheet xmlns:x="http://schemas.openxmlformats.org/spreadsheetml/2006/main">
  <x:sheetPr>
    <x:tabColor rgb="FF839388"/>
  </x:sheetPr>
  <x:sheetViews>
    <x:sheetView showGridLines="0" workbookViewId="0"/>
  </x:sheetViews>
  <x:sheetFormatPr defaultRowHeight="15"/>
  <x:cols>
    <x:col min="1" max="1" width="30" hidden="0" customWidth="1"/>
    <x:col min="2" max="2" width="12" hidden="0" customWidth="1"/>
    <x:col min="3" max="3" width="12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4" hidden="0" customWidth="1"/>
    <x:col min="10" max="10" width="22" hidden="0" customWidth="1"/>
    <x:col min="11" max="11" width="3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1"/>
      <x:c r="M1" s="1"/>
      <x:c r="N1" s="1"/>
    </x:row>
    <x:row r="2" ht="23" customHeight="1">
      <x:c r="A2" s="3" t="str">
        <x:v>Using the enquiry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1"/>
      <x:c r="M2" s="1"/>
      <x:c r="N2" s="1"/>
    </x:row>
    <x:row r="3" ht="23" customHeight="1">
      <x:c r="A3" s="11" t="str">
        <x:v>Practical Margin. Free starter resource.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1"/>
      <x:c r="M3" s="1"/>
      <x:c r="N3" s="1"/>
    </x:row>
    <x:row r="4" ht="23" customHeight="1">
      <x:c r="A4" s="4"/>
      <x:c r="B4" s="4"/>
      <x:c r="C4" s="4"/>
      <x:c r="D4" s="4"/>
      <x:c r="E4" s="4"/>
      <x:c r="F4" s="4"/>
      <x:c r="G4" s="4"/>
      <x:c r="H4" s="4"/>
      <x:c r="I4" s="2"/>
      <x:c r="J4" s="35" t="str">
        <x:v>Owner list</x:v>
      </x:c>
      <x:c r="K4" s="2"/>
      <x:c r="L4" s="1"/>
      <x:c r="M4" s="1"/>
      <x:c r="N4" s="1"/>
    </x:row>
    <x:row r="5" ht="23" customHeight="1">
      <x:c r="A5" s="35" t="str">
        <x:v>Daily routine</x:v>
      </x:c>
      <x:c r="B5" s="2"/>
      <x:c r="C5" s="2"/>
      <x:c r="D5" s="2"/>
      <x:c r="E5" s="2"/>
      <x:c r="F5" s="2"/>
      <x:c r="G5" s="2"/>
      <x:c r="H5" s="2"/>
      <x:c r="I5" s="2"/>
      <x:c r="J5" s="14" t="str">
        <x:v>Edit these names</x:v>
      </x:c>
      <x:c r="K5" s="2"/>
      <x:c r="L5" s="1"/>
      <x:c r="M5" s="1"/>
      <x:c r="N5" s="1"/>
    </x:row>
    <x:row r="6" ht="23" customHeight="1">
      <x:c r="A6" s="2" t="str">
        <x:v>1. Add one enquiry per row. Give it a unique ID, owner, next action and due date.</x:v>
      </x:c>
      <x:c r="B6" s="2"/>
      <x:c r="C6" s="2"/>
      <x:c r="D6" s="2"/>
      <x:c r="E6" s="2"/>
      <x:c r="F6" s="2"/>
      <x:c r="G6" s="2"/>
      <x:c r="H6" s="2"/>
      <x:c r="I6" s="2"/>
      <x:c r="J6" s="21" t="str">
        <x:v>Owner 1</x:v>
      </x:c>
      <x:c r="K6" s="2"/>
      <x:c r="L6" s="1"/>
      <x:c r="M6" s="1"/>
      <x:c r="N6" s="1"/>
    </x:row>
    <x:row r="7" ht="23" customHeight="1">
      <x:c r="A7" s="2" t="str">
        <x:v>2. Fill the required input fields. Grey columns calculate; leave their formulas in place.</x:v>
      </x:c>
      <x:c r="B7" s="2"/>
      <x:c r="C7" s="2"/>
      <x:c r="D7" s="2"/>
      <x:c r="E7" s="2"/>
      <x:c r="F7" s="2"/>
      <x:c r="G7" s="2"/>
      <x:c r="H7" s="2"/>
      <x:c r="I7" s="2"/>
      <x:c r="J7" s="21" t="str">
        <x:v>Owner 2</x:v>
      </x:c>
      <x:c r="K7" s="2"/>
      <x:c r="L7" s="1"/>
      <x:c r="M7" s="1"/>
      <x:c r="N7" s="1"/>
    </x:row>
    <x:row r="8" ht="23" customHeight="1">
      <x:c r="A8" s="2" t="str">
        <x:v>3. Filter Due flag to Overdue and Due today. Sort Due date oldest first.</x:v>
      </x:c>
      <x:c r="B8" s="2"/>
      <x:c r="C8" s="2"/>
      <x:c r="D8" s="2"/>
      <x:c r="E8" s="2"/>
      <x:c r="F8" s="2"/>
      <x:c r="G8" s="2"/>
      <x:c r="H8" s="2"/>
      <x:c r="I8" s="2"/>
      <x:c r="J8" s="21" t="str">
        <x:v>Owner 3</x:v>
      </x:c>
      <x:c r="K8" s="2"/>
      <x:c r="L8" s="1"/>
      <x:c r="M8" s="1"/>
      <x:c r="N8" s="1"/>
    </x:row>
    <x:row r="9" ht="23" customHeight="1">
      <x:c r="A9" s="2" t="str">
        <x:v>4. Waiting is still active. Set a date to chase the information you need.</x:v>
      </x:c>
      <x:c r="B9" s="2"/>
      <x:c r="C9" s="2"/>
      <x:c r="D9" s="2"/>
      <x:c r="E9" s="2"/>
      <x:c r="F9" s="2"/>
      <x:c r="G9" s="2"/>
      <x:c r="H9" s="2"/>
      <x:c r="I9" s="2"/>
      <x:c r="J9" s="21" t="str">
        <x:v>Owner 4</x:v>
      </x:c>
      <x:c r="K9" s="2"/>
      <x:c r="L9" s="1"/>
      <x:c r="M9" s="1"/>
      <x:c r="N9" s="1"/>
    </x:row>
    <x:row r="10" ht="23" customHeight="1">
      <x:c r="A10" s="2" t="str">
        <x:v>5. Update the next action and due date after each contact. Save your workbook.</x:v>
      </x:c>
      <x:c r="B10" s="2"/>
      <x:c r="C10" s="2"/>
      <x:c r="D10" s="2"/>
      <x:c r="E10" s="2"/>
      <x:c r="F10" s="2"/>
      <x:c r="G10" s="2"/>
      <x:c r="H10" s="2"/>
      <x:c r="I10" s="2"/>
      <x:c r="J10" s="21" t="str">
        <x:v>Owner 5</x:v>
      </x:c>
      <x:c r="K10" s="2"/>
      <x:c r="L10" s="1"/>
      <x:c r="M10" s="1"/>
      <x:c r="N10" s="1"/>
    </x:row>
    <x:row r="11" ht="23" customHeight="1">
      <x:c r="A11" s="2"/>
      <x:c r="B11" s="2"/>
      <x:c r="C11" s="2"/>
      <x:c r="D11" s="2"/>
      <x:c r="E11" s="2"/>
      <x:c r="F11" s="2"/>
      <x:c r="G11" s="2"/>
      <x:c r="H11" s="2"/>
      <x:c r="I11" s="2"/>
      <x:c r="J11" s="21" t="str">
        <x:v>Owner 6</x:v>
      </x:c>
      <x:c r="K11" s="2"/>
      <x:c r="L11" s="1"/>
      <x:c r="M11" s="1"/>
      <x:c r="N11" s="1"/>
    </x:row>
    <x:row r="12" ht="23" customHeight="1">
      <x:c r="A12" s="35" t="str">
        <x:v>What the flags mean</x:v>
      </x:c>
      <x:c r="B12" s="2"/>
      <x:c r="C12" s="2"/>
      <x:c r="D12" s="2"/>
      <x:c r="E12" s="2"/>
      <x:c r="F12" s="2"/>
      <x:c r="G12" s="2"/>
      <x:c r="H12" s="2"/>
      <x:c r="I12" s="2"/>
      <x:c r="J12" s="21" t="str">
        <x:v>Owner 7</x:v>
      </x:c>
      <x:c r="K12" s="2"/>
      <x:c r="L12" s="1"/>
      <x:c r="M12" s="1"/>
      <x:c r="N12" s="1"/>
    </x:row>
    <x:row r="13" ht="23" customHeight="1">
      <x:c r="A13" s="2" t="str">
        <x:v>Due today: an Open or Waiting enquiry whose due date is the reference date.</x:v>
      </x:c>
      <x:c r="B13" s="2"/>
      <x:c r="C13" s="2"/>
      <x:c r="D13" s="2"/>
      <x:c r="E13" s="2"/>
      <x:c r="F13" s="2"/>
      <x:c r="G13" s="2"/>
      <x:c r="H13" s="2"/>
      <x:c r="I13" s="2"/>
      <x:c r="J13" s="21" t="str">
        <x:v>Owner 8</x:v>
      </x:c>
      <x:c r="K13" s="2"/>
      <x:c r="L13" s="1"/>
      <x:c r="M13" s="1"/>
      <x:c r="N13" s="1"/>
    </x:row>
    <x:row r="14" ht="23" customHeight="1">
      <x:c r="A14" s="2" t="str">
        <x:v>Overdue: an Open or Waiting enquiry due before the reference date.</x:v>
      </x:c>
      <x:c r="B14" s="2"/>
      <x:c r="C14" s="2"/>
      <x:c r="D14" s="2"/>
      <x:c r="E14" s="2"/>
      <x:c r="F14" s="2"/>
      <x:c r="G14" s="2"/>
      <x:c r="H14" s="2"/>
      <x:c r="I14" s="2"/>
      <x:c r="J14" s="21" t="str">
        <x:v>Owner 9</x:v>
      </x:c>
      <x:c r="K14" s="2"/>
      <x:c r="L14" s="1"/>
      <x:c r="M14" s="1"/>
      <x:c r="N14" s="1"/>
    </x:row>
    <x:row r="15" ht="23" customHeight="1">
      <x:c r="A15" s="2" t="str">
        <x:v>Complete: the enquiry is closed. It does not mean a sale or payment happened.</x:v>
      </x:c>
      <x:c r="B15" s="2"/>
      <x:c r="C15" s="2"/>
      <x:c r="D15" s="2"/>
      <x:c r="E15" s="2"/>
      <x:c r="F15" s="2"/>
      <x:c r="G15" s="2"/>
      <x:c r="H15" s="2"/>
      <x:c r="I15" s="2"/>
      <x:c r="J15" s="21" t="str">
        <x:v>Owner 10</x:v>
      </x:c>
      <x:c r="K15" s="2"/>
      <x:c r="L15" s="1"/>
      <x:c r="M15" s="1"/>
      <x:c r="N15" s="1"/>
    </x:row>
    <x:row r="16" ht="23" customHeight="1">
      <x:c r="A16" s="2" t="str">
        <x:v>Check inputs: fix the first issue shown. Rows with issues are excluded from due counts.</x:v>
      </x:c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1"/>
      <x:c r="M16" s="1"/>
      <x:c r="N16" s="1"/>
    </x:row>
    <x:row r="17" ht="23" customHeight="1">
      <x:c r="A17" s="2" t="str">
        <x:v>Days to due: negative is late, zero is today, positive is future. Blank for complete or input issues.</x:v>
      </x:c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1"/>
      <x:c r="M17" s="1"/>
      <x:c r="N17" s="1"/>
    </x:row>
    <x:row r="18" ht="23" customHeight="1">
      <x:c r="A18" s="35" t="str">
        <x:v>Dates and estimates</x:v>
      </x:c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1"/>
      <x:c r="M18" s="1"/>
      <x:c r="N18" s="1"/>
    </x:row>
    <x:row r="19" ht="23" customHeight="1">
      <x:c r="A19" s="2" t="str">
        <x:v>Dates use calendar days, not business days. Times of day are ignored.</x:v>
      </x:c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1"/>
      <x:c r="M19" s="1"/>
      <x:c r="N19" s="1"/>
    </x:row>
    <x:row r="20" ht="23" customHeight="1">
      <x:c r="A20" s="2" t="str">
        <x:v>This example uses 8 Nov 2026 in Tracker B4. Change it to practise a different date.</x:v>
      </x:c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1"/>
      <x:c r="M20" s="1"/>
      <x:c r="N20" s="1"/>
    </x:row>
    <x:row r="21" ht="23" customHeight="1">
      <x:c r="A21" s="2" t="str">
        <x:v>Est. value (GBP) is optional. It is an unweighted estimate, not booked revenue or a forecast.</x:v>
      </x:c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1"/>
      <x:c r="M21" s="1"/>
      <x:c r="N21" s="1"/>
    </x:row>
    <x:row r="22" ht="23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1"/>
      <x:c r="M22" s="1"/>
      <x:c r="N22" s="1"/>
    </x:row>
    <x:row r="23" ht="23" customHeight="1">
      <x:c r="A23" s="35" t="str">
        <x:v>Limits and care</x:v>
      </x:c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1"/>
      <x:c r="M23" s="1"/>
      <x:c r="N23" s="1"/>
    </x:row>
    <x:row r="24" ht="23" customHeight="1">
      <x:c r="A24" s="2" t="str">
        <x:v>No emails, alerts, inbox connection, CRM sync, automatic follow-up or payment collection.</x:v>
      </x:c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1"/>
      <x:c r="M24" s="1"/>
      <x:c r="N24" s="1"/>
    </x:row>
    <x:row r="25" ht="23" customHeight="1">
      <x:c r="A25" s="2" t="str">
        <x:v>Rows 11–210 support 200 enquiries. Do not add rows beyond this prepared range.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1"/>
      <x:c r="M25" s="1"/>
      <x:c r="N25" s="1"/>
    </x:row>
    <x:row r="26" ht="23" customHeight="1">
      <x:c r="A26" s="2" t="str">
        <x:v>Counts cover all rows. Active includes Open and Waiting, including rows with input issues.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1"/>
      <x:c r="M26" s="1"/>
      <x:c r="N26" s="1"/>
    </x:row>
    <x:row r="27" ht="23" customHeight="1">
      <x:c r="A27" s="2" t="str">
        <x:v>Pasting may bypass validation. Check inputs flags missing or invalid required details.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1"/>
      <x:c r="M27" s="1"/>
      <x:c r="N27" s="1"/>
    </x:row>
    <x:row r="28" ht="23" customHeight="1">
      <x:c r="A28" s="2" t="str">
        <x:v>Formulas are not password-protected. Keep a backup and share customer details carefully.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1"/>
      <x:c r="M28" s="1"/>
      <x:c r="N28" s="1"/>
    </x:row>
    <x:row r="29" ht="23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1"/>
      <x:c r="M29" s="1"/>
      <x:c r="N29" s="1"/>
    </x:row>
    <x:row r="30" ht="23" customHeight="1">
      <x:c r="A30" s="35" t="str">
        <x:v>Required and optional fields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1"/>
      <x:c r="M30" s="1"/>
      <x:c r="N30" s="1"/>
    </x:row>
    <x:row r="31" ht="23" customHeight="1">
      <x:c r="A31" s="2" t="str">
        <x:v>Required: ID, contact/business, owner, next action, due date, status, received and request.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1"/>
      <x:c r="M31" s="1"/>
      <x:c r="N31" s="1"/>
    </x:row>
    <x:row r="32" ht="23" customHeight="1">
      <x:c r="A32" s="2" t="str">
        <x:v>Optional: estimated value, last contact date and notes. A zero estimate is valid.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1"/>
      <x:c r="M32" s="1"/>
      <x:c r="N32" s="1"/>
    </x:row>
    <x:row r="33" ht="23" customHeight="1">
      <x:c r="A33" s="2" t="str">
        <x:v>Choose owners from the dropdown. Edit the owner list at right before entering your records.</x:v>
      </x:c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1"/>
      <x:c r="M33" s="1"/>
      <x:c r="N33" s="1"/>
    </x:row>
    <x:row r="34" ht="23" customHeight="1">
      <x:c r="A34" s="2" t="str">
        <x:v>Renaming an owner does not rewrite existing rows. Update affected rows manually.</x:v>
      </x:c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1"/>
      <x:c r="M34" s="1"/>
      <x:c r="N34" s="1"/>
    </x:row>
    <x:row r="35" ht="23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1"/>
      <x:c r="M35" s="1"/>
      <x:c r="N35" s="1"/>
    </x:row>
    <x:row r="36" ht="23" customHeight="1">
      <x:c r="A36" s="2" t="str">
        <x:v>All example businesses and enquiries are fictional. No sales or savings are demonstrated.</x:v>
      </x:c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1"/>
      <x:c r="M36" s="1"/>
      <x:c r="N36" s="1"/>
    </x:row>
    <x:row r="37" ht="23" customHeight="1">
      <x:c r="A37" s="2" t="str">
        <x:v>Dates must be real spreadsheet dates from 1 Jan 2000 to 31 Dec 2100.</x:v>
      </x:c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1"/>
      <x:c r="M37" s="1"/>
      <x:c r="N37" s="1"/>
    </x:row>
    <x:row r="38" ht="23" customHeight="1">
      <x:c r="A38" s="2" t="str">
        <x:v>Free to use and adapt in your own business. Version 1.0, prepared 8 Nov 2026.</x:v>
      </x:c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1"/>
      <x:c r="M38" s="1"/>
      <x:c r="N38" s="1"/>
    </x:row>
    <x:row r="39" ht="23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1"/>
      <x:c r="M39" s="1"/>
      <x:c r="N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</x:row>
  </x:sheetData>
  <x:dataValidations count="1">
    <x:dataValidation type="textLength" errorStyle="stop" operator="between" showErrorMessage="1" errorTitle="Owner name required" error="Enter an owner label from 1 to 60 characters." sqref="J6:J15">
      <x:formula1>1</x:formula1>
      <x:formula2>60</x:formula2>
    </x:dataValidation>
  </x:dataValidations>
  <x:pageMargins left="0.7" right="0.7" top="0.75" bottom="0.75" header="0.3" footer="0.3"/>
</x:worksheet>
</file>